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Iowa Tinnitus Handicap (3)" sheetId="1" r:id="rId1"/>
    <sheet name="remark (3)" sheetId="2" r:id="rId2"/>
  </sheets>
  <definedNames>
    <definedName name="score1">'Iowa Tinnitus Handicap (3)'!$A$17</definedName>
    <definedName name="score10">'Iowa Tinnitus Handicap (3)'!$A$9</definedName>
    <definedName name="score11">'Iowa Tinnitus Handicap (3)'!$A$21</definedName>
    <definedName name="score12">'Iowa Tinnitus Handicap (3)'!$A$25</definedName>
    <definedName name="score13">'Iowa Tinnitus Handicap (3)'!$A$32</definedName>
    <definedName name="score14">'Iowa Tinnitus Handicap (3)'!$A$16</definedName>
    <definedName name="score15">'Iowa Tinnitus Handicap (3)'!$A$26</definedName>
    <definedName name="score16">'Iowa Tinnitus Handicap (3)'!$A$12</definedName>
    <definedName name="score17">'Iowa Tinnitus Handicap (3)'!$A$20</definedName>
    <definedName name="score18">'Iowa Tinnitus Handicap (3)'!$A$28</definedName>
    <definedName name="score19">'Iowa Tinnitus Handicap (3)'!$A$13</definedName>
    <definedName name="score2">'Iowa Tinnitus Handicap (3)'!$A$18</definedName>
    <definedName name="score20">'Iowa Tinnitus Handicap (3)'!$A$30</definedName>
    <definedName name="score21">'Iowa Tinnitus Handicap (3)'!$A$31</definedName>
    <definedName name="score22">'Iowa Tinnitus Handicap (3)'!$A$27</definedName>
    <definedName name="score23">'Iowa Tinnitus Handicap (3)'!$A$29</definedName>
    <definedName name="score24">'Iowa Tinnitus Handicap (3)'!$A$33</definedName>
    <definedName name="score25">'Iowa Tinnitus Handicap (3)'!$A$10</definedName>
    <definedName name="score26">'Iowa Tinnitus Handicap (3)'!$A$15</definedName>
    <definedName name="score27">'Iowa Tinnitus Handicap (3)'!$A$34</definedName>
    <definedName name="score3">'Iowa Tinnitus Handicap (3)'!$A$14</definedName>
    <definedName name="score4">'Iowa Tinnitus Handicap (3)'!$A$8</definedName>
    <definedName name="score5">'Iowa Tinnitus Handicap (3)'!$A$23</definedName>
    <definedName name="score6">'Iowa Tinnitus Handicap (3)'!$A$24</definedName>
    <definedName name="score7">'Iowa Tinnitus Handicap (3)'!$A$11</definedName>
    <definedName name="score8">'Iowa Tinnitus Handicap (3)'!$A$22</definedName>
    <definedName name="score9">'Iowa Tinnitus Handicap (3)'!$A$19</definedName>
  </definedNames>
  <calcPr fullCalcOnLoad="1"/>
</workbook>
</file>

<file path=xl/sharedStrings.xml><?xml version="1.0" encoding="utf-8"?>
<sst xmlns="http://schemas.openxmlformats.org/spreadsheetml/2006/main" count="66" uniqueCount="62">
  <si>
    <t>*Kuk FK, Tyler RS, Russell D and Jordan H (1990).  The psychometric properties of a tinnitus handicap questionnaire.  Ear Hear, 11(6): 434-442.</t>
  </si>
  <si>
    <t>%</t>
  </si>
  <si>
    <t>لا استطيع متابعة المحادثة اثناء الاجتماعات بسبب طنين الاذن.</t>
  </si>
  <si>
    <t>طنين الاذن يسبب لي مشاكل آسرية.</t>
  </si>
  <si>
    <t>اعتقد انى استطيع التعايش مع مشكلة الطنين .</t>
  </si>
  <si>
    <t>أجد صعوبة فى النوم بسبب طنين الاذن.</t>
  </si>
  <si>
    <t>أجد صعوبة فى بعض المواقف الاجتماعية بسبب طنين الاذن.</t>
  </si>
  <si>
    <t>طنين الاذن يعكس احساسي  العام بالمرض.</t>
  </si>
  <si>
    <t>طنين الاذن يقلل قدرتي على معرفة من اى اتجاه تصدر الاصوات.</t>
  </si>
  <si>
    <t>هناك بعض المساعدة من الاصدقاء للتغلب على طتين الاذن.</t>
  </si>
  <si>
    <t>لا أستطيع  الاسترخاء بسبب طنين الاذن.</t>
  </si>
  <si>
    <t>لا أستمتع بحياتى بسبب طنين الاذن.</t>
  </si>
  <si>
    <t>يزداد طنين الاذن سواء مع مرور الوقت.</t>
  </si>
  <si>
    <t>لا أستطيع التركيز بسبب طنين الاذن.</t>
  </si>
  <si>
    <t>يزيد طنين الاذن من احساسي بالتعب.</t>
  </si>
  <si>
    <t>يصيبنى طنين الاذن بالاحباط.</t>
  </si>
  <si>
    <t>لا يعرف عامة الناس مدى  التاثير المدمر لطنين الاذن. .</t>
  </si>
  <si>
    <t>يجعلنى طنين الاذن اتجنب الاماكن المزدحمة.</t>
  </si>
  <si>
    <t>يتداخل طنين الاذن مع فهمى للكلام مع شخص ما في مكان مزدحم.</t>
  </si>
  <si>
    <t>أجد صعوبة فى شرح طبيعة طنين الاذن للاخرين.</t>
  </si>
  <si>
    <t>معانتى فى تزايد بسبب طنين الاذن.</t>
  </si>
  <si>
    <t>طنين الاذن  يضايقنى.</t>
  </si>
  <si>
    <t>طنين الاذن يجعلنى أحس بعدم الامان.</t>
  </si>
  <si>
    <t>يقلل طنين الاذن من قدرتى على فهم الكلام أثناء مشاهدة التلفاز.</t>
  </si>
  <si>
    <t>يقلل طنين الاذن من علاقاتى بالاخرين.</t>
  </si>
  <si>
    <t>قلل طنين الاذن من فهمى للكلام.</t>
  </si>
  <si>
    <t>طنين الاذن يسبب لى ضغط عصبى.</t>
  </si>
  <si>
    <t>طنين الاذن يجعلنى منفعل.</t>
  </si>
  <si>
    <t>أحس بالاحباط اغلب الوقت بسبب طنين الاذن.</t>
  </si>
  <si>
    <t>التاريخ:</t>
  </si>
  <si>
    <t xml:space="preserve">جامعة آيوا.                        </t>
  </si>
  <si>
    <t>اسم المريض:</t>
  </si>
  <si>
    <t>قسم الأنف والأذن و الحنجره.</t>
  </si>
  <si>
    <t>آستبيان  آيوا لقياس درجة الاعاقة المتسببة عن طنين الاذن3 .</t>
  </si>
  <si>
    <t>الرجاءالاجابة علي كل الاسـءلة.</t>
  </si>
  <si>
    <t>هذا الاستبيان يحتوي علي 27   سؤال.</t>
  </si>
  <si>
    <t>التعليمات:</t>
  </si>
  <si>
    <t xml:space="preserve">ضع   100 مع  Iلجمل التي تتفق معها تماما </t>
  </si>
  <si>
    <t xml:space="preserve"> مع الجمل التي لا تتفق معها تماما ,</t>
  </si>
  <si>
    <t xml:space="preserve">      ضع  0    </t>
  </si>
  <si>
    <t>عامل 1</t>
  </si>
  <si>
    <t>عامل 2</t>
  </si>
  <si>
    <t>عامل 3</t>
  </si>
  <si>
    <t>المجموع</t>
  </si>
  <si>
    <t>الصف</t>
  </si>
  <si>
    <t>طريقة الحساب :</t>
  </si>
  <si>
    <t>تاثير الطنين علي الحالة اانفسية ,التصرفات الشخصية و  العلاقات الاجتماعية.</t>
  </si>
  <si>
    <t>عامل 1:</t>
  </si>
  <si>
    <t>%____=15/___=</t>
  </si>
  <si>
    <t>(5,6,9,10,12,13,14,18,19,20,21,23,25,26,27)</t>
  </si>
  <si>
    <t>اضف نتيجة الاسـءلة رقم</t>
  </si>
  <si>
    <t>طنين   الاذن ونقص السمع .</t>
  </si>
  <si>
    <t>عامل2:</t>
  </si>
  <si>
    <t>%____= 8/___=</t>
  </si>
  <si>
    <t>(1,2,4,7,16,17,22,24)</t>
  </si>
  <si>
    <t>طنين الاذن من وجهة نظرى.</t>
  </si>
  <si>
    <t>%____= 4/___=</t>
  </si>
  <si>
    <t>(100- 3 نتيجة )   +</t>
  </si>
  <si>
    <t>11,15</t>
  </si>
  <si>
    <t>المجموع:</t>
  </si>
  <si>
    <t xml:space="preserve">    [(Factor 1 x 15/27) + (Factor 2 x 8/27) + (Factor 3 x 4/27)]                  =   _____%</t>
  </si>
  <si>
    <t>(100- 8 نتيجة  ) 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</si>
</sst>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10">
    <font>
      <sz val="10"/>
      <name val="Arial"/>
      <family val="0"/>
    </font>
    <font>
      <sz val="7.5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2" borderId="0" xfId="0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2" borderId="7" xfId="0" applyFont="1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/>
      <protection locked="0"/>
    </xf>
    <xf numFmtId="0" fontId="2" fillId="3" borderId="7" xfId="0" applyFont="1" applyFill="1" applyBorder="1" applyAlignment="1" applyProtection="1">
      <alignment/>
      <protection locked="0"/>
    </xf>
    <xf numFmtId="167" fontId="0" fillId="2" borderId="7" xfId="0" applyNumberFormat="1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2" borderId="14" xfId="0" applyFont="1" applyFill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readingOrder="2"/>
      <protection/>
    </xf>
    <xf numFmtId="0" fontId="6" fillId="0" borderId="6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 horizontal="right"/>
      <protection/>
    </xf>
    <xf numFmtId="0" fontId="6" fillId="0" borderId="8" xfId="0" applyFont="1" applyBorder="1" applyAlignment="1" applyProtection="1">
      <alignment horizontal="right"/>
      <protection/>
    </xf>
    <xf numFmtId="0" fontId="6" fillId="0" borderId="20" xfId="0" applyFont="1" applyBorder="1" applyAlignment="1" applyProtection="1">
      <alignment horizontal="right"/>
      <protection/>
    </xf>
    <xf numFmtId="0" fontId="0" fillId="0" borderId="18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B6" sqref="B6"/>
    </sheetView>
  </sheetViews>
  <sheetFormatPr defaultColWidth="9.140625" defaultRowHeight="12.75"/>
  <cols>
    <col min="1" max="7" width="9.140625" style="2" customWidth="1"/>
    <col min="8" max="8" width="9.57421875" style="2" customWidth="1"/>
    <col min="9" max="16384" width="9.140625" style="2" customWidth="1"/>
  </cols>
  <sheetData>
    <row r="1" spans="1:17" ht="15">
      <c r="A1" s="1"/>
      <c r="C1" s="3"/>
      <c r="D1" s="4"/>
      <c r="E1" s="5" t="s">
        <v>29</v>
      </c>
      <c r="F1" s="18"/>
      <c r="G1" s="18"/>
      <c r="H1" s="18"/>
      <c r="I1" s="19" t="s">
        <v>30</v>
      </c>
      <c r="J1" s="1"/>
      <c r="K1" s="6"/>
      <c r="L1" s="7"/>
      <c r="M1" s="7"/>
      <c r="N1" s="7"/>
      <c r="O1" s="7"/>
      <c r="P1" s="6"/>
      <c r="Q1" s="6"/>
    </row>
    <row r="2" spans="1:17" ht="15.75" thickBot="1">
      <c r="A2" s="1"/>
      <c r="C2" s="8"/>
      <c r="D2" s="9"/>
      <c r="E2" s="10" t="s">
        <v>31</v>
      </c>
      <c r="F2" s="18"/>
      <c r="G2" s="18"/>
      <c r="H2" s="18"/>
      <c r="I2" s="19" t="s">
        <v>32</v>
      </c>
      <c r="J2" s="1"/>
      <c r="K2" s="6"/>
      <c r="L2" s="7"/>
      <c r="M2" s="7"/>
      <c r="N2" s="7"/>
      <c r="O2" s="7"/>
      <c r="P2" s="6"/>
      <c r="Q2" s="6"/>
    </row>
    <row r="3" spans="1:17" ht="15">
      <c r="A3" s="18"/>
      <c r="B3" s="22"/>
      <c r="C3" s="25"/>
      <c r="D3" s="25"/>
      <c r="E3" s="25"/>
      <c r="F3" s="18"/>
      <c r="G3" s="18"/>
      <c r="H3" s="18"/>
      <c r="I3" s="19"/>
      <c r="J3" s="1"/>
      <c r="K3" s="6"/>
      <c r="L3" s="7"/>
      <c r="M3" s="7"/>
      <c r="N3" s="7"/>
      <c r="O3" s="7"/>
      <c r="P3" s="6"/>
      <c r="Q3" s="6"/>
    </row>
    <row r="4" spans="1:17" ht="15">
      <c r="A4" s="22"/>
      <c r="B4" s="22"/>
      <c r="C4" s="22"/>
      <c r="D4" s="22"/>
      <c r="E4" s="18"/>
      <c r="F4" s="18"/>
      <c r="G4" s="18"/>
      <c r="H4" s="18"/>
      <c r="I4" s="20" t="s">
        <v>33</v>
      </c>
      <c r="J4" s="1"/>
      <c r="K4" s="6"/>
      <c r="L4" s="7"/>
      <c r="M4" s="7"/>
      <c r="N4" s="7"/>
      <c r="O4" s="12"/>
      <c r="P4" s="11"/>
      <c r="Q4" s="11"/>
    </row>
    <row r="5" spans="1:16" s="13" customFormat="1" ht="15.75">
      <c r="A5" s="26"/>
      <c r="B5" s="27"/>
      <c r="C5" s="27"/>
      <c r="D5" s="27"/>
      <c r="E5" s="19" t="s">
        <v>34</v>
      </c>
      <c r="F5" s="21"/>
      <c r="G5" s="21"/>
      <c r="H5" s="19" t="s">
        <v>35</v>
      </c>
      <c r="I5" s="19" t="s">
        <v>36</v>
      </c>
      <c r="J5" s="14"/>
      <c r="K5" s="6"/>
      <c r="L5" s="6"/>
      <c r="M5" s="6"/>
      <c r="O5" s="6"/>
      <c r="P5" s="6"/>
    </row>
    <row r="6" spans="1:16" ht="15.75">
      <c r="A6" s="26"/>
      <c r="B6" s="22"/>
      <c r="C6" s="22"/>
      <c r="D6" s="22"/>
      <c r="E6" s="19" t="s">
        <v>37</v>
      </c>
      <c r="F6" s="22"/>
      <c r="G6" s="22"/>
      <c r="H6" s="19" t="s">
        <v>38</v>
      </c>
      <c r="I6" s="23" t="s">
        <v>39</v>
      </c>
      <c r="K6" s="6"/>
      <c r="L6" s="6"/>
      <c r="M6" s="6"/>
      <c r="O6" s="6"/>
      <c r="P6" s="6"/>
    </row>
    <row r="7" spans="1:9" ht="24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s="16" customFormat="1" ht="19.5" customHeight="1">
      <c r="A8" s="15"/>
      <c r="B8" s="57" t="s">
        <v>2</v>
      </c>
      <c r="C8" s="58"/>
      <c r="D8" s="58"/>
      <c r="E8" s="58"/>
      <c r="F8" s="58"/>
      <c r="G8" s="58"/>
      <c r="H8" s="59"/>
      <c r="I8" s="28">
        <v>1</v>
      </c>
    </row>
    <row r="9" spans="1:9" s="16" customFormat="1" ht="19.5" customHeight="1">
      <c r="A9" s="15"/>
      <c r="B9" s="54" t="s">
        <v>3</v>
      </c>
      <c r="C9" s="55"/>
      <c r="D9" s="55"/>
      <c r="E9" s="55"/>
      <c r="F9" s="55"/>
      <c r="G9" s="55"/>
      <c r="H9" s="56"/>
      <c r="I9" s="28">
        <v>2</v>
      </c>
    </row>
    <row r="10" spans="1:9" s="16" customFormat="1" ht="19.5" customHeight="1">
      <c r="A10" s="15"/>
      <c r="B10" s="54" t="s">
        <v>4</v>
      </c>
      <c r="C10" s="55"/>
      <c r="D10" s="55"/>
      <c r="E10" s="55"/>
      <c r="F10" s="55"/>
      <c r="G10" s="55"/>
      <c r="H10" s="56"/>
      <c r="I10" s="28">
        <v>3</v>
      </c>
    </row>
    <row r="11" spans="1:9" s="16" customFormat="1" ht="19.5" customHeight="1">
      <c r="A11" s="15"/>
      <c r="B11" s="51" t="s">
        <v>5</v>
      </c>
      <c r="C11" s="52"/>
      <c r="D11" s="52"/>
      <c r="E11" s="52"/>
      <c r="F11" s="52"/>
      <c r="G11" s="52"/>
      <c r="H11" s="53"/>
      <c r="I11" s="28">
        <v>4</v>
      </c>
    </row>
    <row r="12" spans="1:9" s="16" customFormat="1" ht="19.5" customHeight="1">
      <c r="A12" s="15"/>
      <c r="B12" s="54" t="s">
        <v>6</v>
      </c>
      <c r="C12" s="55"/>
      <c r="D12" s="55"/>
      <c r="E12" s="55"/>
      <c r="F12" s="55"/>
      <c r="G12" s="55"/>
      <c r="H12" s="56"/>
      <c r="I12" s="28">
        <v>5</v>
      </c>
    </row>
    <row r="13" spans="1:9" s="16" customFormat="1" ht="19.5" customHeight="1">
      <c r="A13" s="15"/>
      <c r="B13" s="51" t="s">
        <v>7</v>
      </c>
      <c r="C13" s="52"/>
      <c r="D13" s="52"/>
      <c r="E13" s="52"/>
      <c r="F13" s="52"/>
      <c r="G13" s="52"/>
      <c r="H13" s="53"/>
      <c r="I13" s="28">
        <v>6</v>
      </c>
    </row>
    <row r="14" spans="1:9" s="16" customFormat="1" ht="19.5" customHeight="1">
      <c r="A14" s="15"/>
      <c r="B14" s="54" t="s">
        <v>8</v>
      </c>
      <c r="C14" s="55"/>
      <c r="D14" s="55"/>
      <c r="E14" s="55"/>
      <c r="F14" s="55"/>
      <c r="G14" s="55"/>
      <c r="H14" s="56"/>
      <c r="I14" s="28">
        <v>7</v>
      </c>
    </row>
    <row r="15" spans="1:9" s="16" customFormat="1" ht="19.5" customHeight="1">
      <c r="A15" s="15"/>
      <c r="B15" s="54" t="s">
        <v>9</v>
      </c>
      <c r="C15" s="55"/>
      <c r="D15" s="55"/>
      <c r="E15" s="55"/>
      <c r="F15" s="55"/>
      <c r="G15" s="55"/>
      <c r="H15" s="56"/>
      <c r="I15" s="28">
        <v>8</v>
      </c>
    </row>
    <row r="16" spans="1:9" s="16" customFormat="1" ht="19.5" customHeight="1">
      <c r="A16" s="15"/>
      <c r="B16" s="51" t="s">
        <v>10</v>
      </c>
      <c r="C16" s="52"/>
      <c r="D16" s="52"/>
      <c r="E16" s="52"/>
      <c r="F16" s="52"/>
      <c r="G16" s="52"/>
      <c r="H16" s="53"/>
      <c r="I16" s="28">
        <v>9</v>
      </c>
    </row>
    <row r="17" spans="1:9" s="16" customFormat="1" ht="19.5" customHeight="1">
      <c r="A17" s="15"/>
      <c r="B17" s="54" t="s">
        <v>11</v>
      </c>
      <c r="C17" s="55"/>
      <c r="D17" s="55"/>
      <c r="E17" s="55"/>
      <c r="F17" s="55"/>
      <c r="G17" s="55"/>
      <c r="H17" s="56"/>
      <c r="I17" s="28">
        <v>10</v>
      </c>
    </row>
    <row r="18" spans="1:9" s="16" customFormat="1" ht="19.5" customHeight="1">
      <c r="A18" s="15"/>
      <c r="B18" s="51" t="s">
        <v>12</v>
      </c>
      <c r="C18" s="52"/>
      <c r="D18" s="52"/>
      <c r="E18" s="52"/>
      <c r="F18" s="52"/>
      <c r="G18" s="52"/>
      <c r="H18" s="53"/>
      <c r="I18" s="28">
        <v>11</v>
      </c>
    </row>
    <row r="19" spans="1:9" s="16" customFormat="1" ht="19.5" customHeight="1">
      <c r="A19" s="15"/>
      <c r="B19" s="54" t="s">
        <v>13</v>
      </c>
      <c r="C19" s="55"/>
      <c r="D19" s="55"/>
      <c r="E19" s="55"/>
      <c r="F19" s="55"/>
      <c r="G19" s="55"/>
      <c r="H19" s="56"/>
      <c r="I19" s="28">
        <v>12</v>
      </c>
    </row>
    <row r="20" spans="1:9" s="16" customFormat="1" ht="19.5" customHeight="1">
      <c r="A20" s="15"/>
      <c r="B20" s="51" t="s">
        <v>14</v>
      </c>
      <c r="C20" s="52"/>
      <c r="D20" s="52"/>
      <c r="E20" s="52"/>
      <c r="F20" s="52"/>
      <c r="G20" s="52"/>
      <c r="H20" s="53"/>
      <c r="I20" s="28">
        <v>13</v>
      </c>
    </row>
    <row r="21" spans="1:9" s="16" customFormat="1" ht="19.5" customHeight="1">
      <c r="A21" s="15"/>
      <c r="B21" s="54" t="s">
        <v>15</v>
      </c>
      <c r="C21" s="55"/>
      <c r="D21" s="55"/>
      <c r="E21" s="55"/>
      <c r="F21" s="55"/>
      <c r="G21" s="55"/>
      <c r="H21" s="56"/>
      <c r="I21" s="28">
        <v>14</v>
      </c>
    </row>
    <row r="22" spans="1:9" s="16" customFormat="1" ht="19.5" customHeight="1">
      <c r="A22" s="15"/>
      <c r="B22" s="51" t="s">
        <v>16</v>
      </c>
      <c r="C22" s="52"/>
      <c r="D22" s="52"/>
      <c r="E22" s="52"/>
      <c r="F22" s="52"/>
      <c r="G22" s="52"/>
      <c r="H22" s="53"/>
      <c r="I22" s="28">
        <v>15</v>
      </c>
    </row>
    <row r="23" spans="1:9" s="16" customFormat="1" ht="19.5" customHeight="1">
      <c r="A23" s="15"/>
      <c r="B23" s="54" t="s">
        <v>17</v>
      </c>
      <c r="C23" s="55"/>
      <c r="D23" s="55"/>
      <c r="E23" s="55"/>
      <c r="F23" s="55"/>
      <c r="G23" s="55"/>
      <c r="H23" s="56"/>
      <c r="I23" s="28">
        <v>16</v>
      </c>
    </row>
    <row r="24" spans="1:9" s="16" customFormat="1" ht="19.5" customHeight="1">
      <c r="A24" s="15"/>
      <c r="B24" s="51" t="s">
        <v>18</v>
      </c>
      <c r="C24" s="52"/>
      <c r="D24" s="52"/>
      <c r="E24" s="52"/>
      <c r="F24" s="52"/>
      <c r="G24" s="52"/>
      <c r="H24" s="53"/>
      <c r="I24" s="28">
        <v>17</v>
      </c>
    </row>
    <row r="25" spans="1:9" s="16" customFormat="1" ht="19.5" customHeight="1">
      <c r="A25" s="15"/>
      <c r="B25" s="54" t="s">
        <v>19</v>
      </c>
      <c r="C25" s="55"/>
      <c r="D25" s="55"/>
      <c r="E25" s="55"/>
      <c r="F25" s="55"/>
      <c r="G25" s="55"/>
      <c r="H25" s="56"/>
      <c r="I25" s="28">
        <v>18</v>
      </c>
    </row>
    <row r="26" spans="1:9" s="16" customFormat="1" ht="19.5" customHeight="1">
      <c r="A26" s="15"/>
      <c r="B26" s="51" t="s">
        <v>20</v>
      </c>
      <c r="C26" s="52"/>
      <c r="D26" s="52"/>
      <c r="E26" s="52"/>
      <c r="F26" s="52"/>
      <c r="G26" s="52"/>
      <c r="H26" s="53"/>
      <c r="I26" s="28">
        <v>19</v>
      </c>
    </row>
    <row r="27" spans="1:9" s="16" customFormat="1" ht="19.5" customHeight="1">
      <c r="A27" s="15"/>
      <c r="B27" s="54" t="s">
        <v>21</v>
      </c>
      <c r="C27" s="55"/>
      <c r="D27" s="55"/>
      <c r="E27" s="55"/>
      <c r="F27" s="55"/>
      <c r="G27" s="55"/>
      <c r="H27" s="56"/>
      <c r="I27" s="28">
        <v>20</v>
      </c>
    </row>
    <row r="28" spans="1:9" s="16" customFormat="1" ht="19.5" customHeight="1">
      <c r="A28" s="15"/>
      <c r="B28" s="51" t="s">
        <v>22</v>
      </c>
      <c r="C28" s="52"/>
      <c r="D28" s="52"/>
      <c r="E28" s="52"/>
      <c r="F28" s="52"/>
      <c r="G28" s="52"/>
      <c r="H28" s="53"/>
      <c r="I28" s="28">
        <v>21</v>
      </c>
    </row>
    <row r="29" spans="1:9" s="16" customFormat="1" ht="19.5" customHeight="1">
      <c r="A29" s="15"/>
      <c r="B29" s="54" t="s">
        <v>23</v>
      </c>
      <c r="C29" s="55"/>
      <c r="D29" s="55"/>
      <c r="E29" s="55"/>
      <c r="F29" s="55"/>
      <c r="G29" s="55"/>
      <c r="H29" s="56"/>
      <c r="I29" s="28">
        <v>22</v>
      </c>
    </row>
    <row r="30" spans="1:9" s="16" customFormat="1" ht="19.5" customHeight="1">
      <c r="A30" s="15"/>
      <c r="B30" s="51" t="s">
        <v>24</v>
      </c>
      <c r="C30" s="52"/>
      <c r="D30" s="52"/>
      <c r="E30" s="52"/>
      <c r="F30" s="52"/>
      <c r="G30" s="52"/>
      <c r="H30" s="53"/>
      <c r="I30" s="28">
        <v>23</v>
      </c>
    </row>
    <row r="31" spans="1:9" s="16" customFormat="1" ht="19.5" customHeight="1">
      <c r="A31" s="15"/>
      <c r="B31" s="54" t="s">
        <v>25</v>
      </c>
      <c r="C31" s="60"/>
      <c r="D31" s="60"/>
      <c r="E31" s="60"/>
      <c r="F31" s="60"/>
      <c r="G31" s="60"/>
      <c r="H31" s="61"/>
      <c r="I31" s="28">
        <v>24</v>
      </c>
    </row>
    <row r="32" spans="1:9" s="16" customFormat="1" ht="19.5" customHeight="1">
      <c r="A32" s="15"/>
      <c r="B32" s="51" t="s">
        <v>26</v>
      </c>
      <c r="C32" s="52"/>
      <c r="D32" s="52"/>
      <c r="E32" s="52"/>
      <c r="F32" s="52"/>
      <c r="G32" s="52"/>
      <c r="H32" s="53"/>
      <c r="I32" s="28">
        <v>25</v>
      </c>
    </row>
    <row r="33" spans="1:9" s="16" customFormat="1" ht="19.5" customHeight="1">
      <c r="A33" s="15"/>
      <c r="B33" s="54" t="s">
        <v>27</v>
      </c>
      <c r="C33" s="55"/>
      <c r="D33" s="55"/>
      <c r="E33" s="55"/>
      <c r="F33" s="55"/>
      <c r="G33" s="55"/>
      <c r="H33" s="56"/>
      <c r="I33" s="28">
        <v>26</v>
      </c>
    </row>
    <row r="34" spans="1:9" s="16" customFormat="1" ht="19.5" customHeight="1">
      <c r="A34" s="15"/>
      <c r="B34" s="54" t="s">
        <v>28</v>
      </c>
      <c r="C34" s="55"/>
      <c r="D34" s="55"/>
      <c r="E34" s="55"/>
      <c r="F34" s="55"/>
      <c r="G34" s="55"/>
      <c r="H34" s="56"/>
      <c r="I34" s="28">
        <v>27</v>
      </c>
    </row>
    <row r="35" spans="2:9" ht="12.75">
      <c r="B35" s="22"/>
      <c r="C35" s="22"/>
      <c r="D35" s="22"/>
      <c r="E35" s="22"/>
      <c r="F35" s="22"/>
      <c r="G35" s="22"/>
      <c r="H35" s="22"/>
      <c r="I35" s="22"/>
    </row>
    <row r="36" spans="1:9" ht="12.75">
      <c r="A36" s="17" t="s">
        <v>0</v>
      </c>
      <c r="B36" s="22"/>
      <c r="C36" s="22"/>
      <c r="D36" s="22"/>
      <c r="E36" s="22"/>
      <c r="F36" s="22"/>
      <c r="G36" s="22"/>
      <c r="H36" s="22"/>
      <c r="I36" s="22"/>
    </row>
    <row r="37" spans="2:9" ht="12.75">
      <c r="B37" s="22"/>
      <c r="C37" s="22"/>
      <c r="D37" s="22"/>
      <c r="E37" s="22"/>
      <c r="F37" s="22"/>
      <c r="G37" s="22"/>
      <c r="H37" s="22"/>
      <c r="I37" s="22"/>
    </row>
    <row r="38" spans="2:9" ht="12.75">
      <c r="B38" s="22"/>
      <c r="C38" s="22"/>
      <c r="D38" s="22"/>
      <c r="E38" s="22"/>
      <c r="F38" s="22"/>
      <c r="G38" s="22"/>
      <c r="H38" s="22"/>
      <c r="I38" s="22"/>
    </row>
  </sheetData>
  <sheetProtection sheet="1" objects="1" scenarios="1"/>
  <mergeCells count="27">
    <mergeCell ref="B8:H8"/>
    <mergeCell ref="B27:H27"/>
    <mergeCell ref="B28:H28"/>
    <mergeCell ref="B31:H31"/>
    <mergeCell ref="B26:H26"/>
    <mergeCell ref="B29:H29"/>
    <mergeCell ref="B9:H9"/>
    <mergeCell ref="B10:H10"/>
    <mergeCell ref="B13:H13"/>
    <mergeCell ref="B14:H14"/>
    <mergeCell ref="B12:H12"/>
    <mergeCell ref="B11:H11"/>
    <mergeCell ref="B15:H15"/>
    <mergeCell ref="B16:H16"/>
    <mergeCell ref="B17:H17"/>
    <mergeCell ref="B18:H18"/>
    <mergeCell ref="B19:H19"/>
    <mergeCell ref="B23:H23"/>
    <mergeCell ref="B24:H24"/>
    <mergeCell ref="B25:H25"/>
    <mergeCell ref="B22:H22"/>
    <mergeCell ref="B20:H20"/>
    <mergeCell ref="B21:H21"/>
    <mergeCell ref="B30:H30"/>
    <mergeCell ref="B32:H32"/>
    <mergeCell ref="B33:H33"/>
    <mergeCell ref="B34:H34"/>
  </mergeCell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D8" sqref="D8"/>
    </sheetView>
  </sheetViews>
  <sheetFormatPr defaultColWidth="9.140625" defaultRowHeight="12.75"/>
  <cols>
    <col min="1" max="16384" width="9.140625" style="2" customWidth="1"/>
  </cols>
  <sheetData>
    <row r="1" spans="1:7" ht="12.75">
      <c r="A1" s="22"/>
      <c r="B1" s="22"/>
      <c r="C1" s="22"/>
      <c r="D1" s="22"/>
      <c r="E1" s="22"/>
      <c r="F1" s="22"/>
      <c r="G1" s="22"/>
    </row>
    <row r="2" spans="1:9" ht="15">
      <c r="A2" s="22"/>
      <c r="B2" s="22"/>
      <c r="C2" s="22"/>
      <c r="D2" s="22"/>
      <c r="E2" s="22"/>
      <c r="F2" s="22"/>
      <c r="G2" s="35"/>
      <c r="H2" s="30" t="s">
        <v>44</v>
      </c>
      <c r="I2" s="31" t="s">
        <v>1</v>
      </c>
    </row>
    <row r="3" spans="1:9" ht="15">
      <c r="A3" s="22"/>
      <c r="B3" s="22"/>
      <c r="C3" s="22"/>
      <c r="D3" s="22"/>
      <c r="E3" s="25"/>
      <c r="F3" s="25"/>
      <c r="G3" s="36" t="s">
        <v>40</v>
      </c>
      <c r="H3" s="32">
        <f>SUM(score1,score9,score11,score12,score13,score14,score15,score16,score17,score18,score19,score20,score22,score24,score27)</f>
        <v>0</v>
      </c>
      <c r="I3" s="29">
        <f>H3/15</f>
        <v>0</v>
      </c>
    </row>
    <row r="4" spans="1:9" ht="15">
      <c r="A4" s="22"/>
      <c r="B4" s="22"/>
      <c r="C4" s="22"/>
      <c r="D4" s="22"/>
      <c r="E4" s="25"/>
      <c r="F4" s="25"/>
      <c r="G4" s="37" t="s">
        <v>41</v>
      </c>
      <c r="H4" s="29">
        <f>SUM(score3,score4,score5,score6,score7,score10,score21,score23)</f>
        <v>0</v>
      </c>
      <c r="I4" s="29">
        <f>H4/8</f>
        <v>0</v>
      </c>
    </row>
    <row r="5" spans="1:9" ht="15">
      <c r="A5" s="22"/>
      <c r="B5" s="22"/>
      <c r="C5" s="22"/>
      <c r="D5" s="22"/>
      <c r="E5" s="25"/>
      <c r="F5" s="25"/>
      <c r="G5" s="37" t="s">
        <v>42</v>
      </c>
      <c r="H5" s="29">
        <f>SUM(score2,score8,100-score25,100-score26)</f>
        <v>200</v>
      </c>
      <c r="I5" s="29">
        <f>H5/4</f>
        <v>50</v>
      </c>
    </row>
    <row r="6" spans="1:9" ht="15">
      <c r="A6" s="22"/>
      <c r="B6" s="22"/>
      <c r="C6" s="22"/>
      <c r="D6" s="22"/>
      <c r="E6" s="25"/>
      <c r="F6" s="25"/>
      <c r="G6" s="38" t="s">
        <v>43</v>
      </c>
      <c r="H6" s="33"/>
      <c r="I6" s="34">
        <f>SUM(H3:H5)/27</f>
        <v>7.407407407407407</v>
      </c>
    </row>
    <row r="7" spans="1:7" ht="12.75">
      <c r="A7" s="22"/>
      <c r="B7" s="22"/>
      <c r="C7" s="22"/>
      <c r="D7" s="22"/>
      <c r="E7" s="22"/>
      <c r="F7" s="22"/>
      <c r="G7" s="22"/>
    </row>
    <row r="8" spans="1:11" ht="13.5" thickBot="1">
      <c r="A8" s="22"/>
      <c r="B8" s="22"/>
      <c r="C8" s="22"/>
      <c r="D8" s="22"/>
      <c r="E8" s="22"/>
      <c r="F8" s="22"/>
      <c r="G8" s="22"/>
      <c r="H8" s="22"/>
      <c r="I8" s="22"/>
      <c r="J8" s="1"/>
      <c r="K8" s="1"/>
    </row>
    <row r="9" spans="1:11" ht="15">
      <c r="A9" s="39"/>
      <c r="B9" s="40"/>
      <c r="C9" s="40"/>
      <c r="D9" s="40"/>
      <c r="E9" s="40"/>
      <c r="F9" s="40"/>
      <c r="G9" s="40"/>
      <c r="H9" s="40"/>
      <c r="I9" s="46"/>
      <c r="J9" s="7"/>
      <c r="K9" s="7"/>
    </row>
    <row r="10" spans="1:11" ht="15">
      <c r="A10" s="41"/>
      <c r="B10" s="25"/>
      <c r="C10" s="25"/>
      <c r="D10" s="25"/>
      <c r="E10" s="25"/>
      <c r="F10" s="25"/>
      <c r="G10" s="25"/>
      <c r="H10" s="25"/>
      <c r="I10" s="47" t="s">
        <v>45</v>
      </c>
      <c r="J10" s="7"/>
      <c r="K10" s="1"/>
    </row>
    <row r="11" spans="1:11" ht="15">
      <c r="A11" s="41"/>
      <c r="B11" s="25"/>
      <c r="C11" s="25"/>
      <c r="D11" s="25"/>
      <c r="E11" s="25"/>
      <c r="F11" s="25"/>
      <c r="G11" s="25"/>
      <c r="H11" s="25" t="s">
        <v>46</v>
      </c>
      <c r="I11" s="48" t="s">
        <v>47</v>
      </c>
      <c r="J11" s="1"/>
      <c r="K11" s="1"/>
    </row>
    <row r="12" spans="1:11" ht="15">
      <c r="A12" s="41" t="s">
        <v>48</v>
      </c>
      <c r="B12" s="42"/>
      <c r="C12" s="25" t="s">
        <v>49</v>
      </c>
      <c r="D12" s="42"/>
      <c r="E12" s="25"/>
      <c r="F12" s="25"/>
      <c r="G12" s="25"/>
      <c r="H12" s="25"/>
      <c r="I12" s="48" t="s">
        <v>50</v>
      </c>
      <c r="J12" s="1"/>
      <c r="K12" s="7"/>
    </row>
    <row r="13" spans="1:11" ht="15">
      <c r="A13" s="41"/>
      <c r="B13" s="25"/>
      <c r="C13" s="25"/>
      <c r="D13" s="25"/>
      <c r="E13" s="25"/>
      <c r="F13" s="25"/>
      <c r="G13" s="25"/>
      <c r="H13" s="25" t="s">
        <v>51</v>
      </c>
      <c r="I13" s="48" t="s">
        <v>52</v>
      </c>
      <c r="J13" s="1"/>
      <c r="K13" s="1"/>
    </row>
    <row r="14" spans="1:11" ht="15">
      <c r="A14" s="41"/>
      <c r="B14" s="25"/>
      <c r="C14" s="25" t="s">
        <v>53</v>
      </c>
      <c r="D14" s="42"/>
      <c r="E14" s="25" t="s">
        <v>54</v>
      </c>
      <c r="F14" s="42"/>
      <c r="G14" s="25"/>
      <c r="H14" s="25"/>
      <c r="I14" s="48" t="s">
        <v>50</v>
      </c>
      <c r="J14" s="1"/>
      <c r="K14" s="7"/>
    </row>
    <row r="15" spans="1:11" ht="15">
      <c r="A15" s="41"/>
      <c r="B15" s="25"/>
      <c r="C15" s="25"/>
      <c r="D15" s="25"/>
      <c r="E15" s="25"/>
      <c r="F15" s="25"/>
      <c r="G15" s="25"/>
      <c r="H15" s="25" t="s">
        <v>55</v>
      </c>
      <c r="I15" s="49" t="s">
        <v>42</v>
      </c>
      <c r="J15" s="1"/>
      <c r="K15" s="1"/>
    </row>
    <row r="16" spans="1:11" ht="15">
      <c r="A16" s="41" t="s">
        <v>56</v>
      </c>
      <c r="B16" s="25"/>
      <c r="C16" s="25" t="s">
        <v>57</v>
      </c>
      <c r="D16" s="25"/>
      <c r="E16" s="25" t="s">
        <v>61</v>
      </c>
      <c r="F16" s="25"/>
      <c r="G16" s="25" t="s">
        <v>58</v>
      </c>
      <c r="H16" s="25"/>
      <c r="I16" s="48" t="s">
        <v>50</v>
      </c>
      <c r="J16" s="1"/>
      <c r="K16" s="7"/>
    </row>
    <row r="17" spans="1:11" ht="15">
      <c r="A17" s="41"/>
      <c r="B17" s="25"/>
      <c r="C17" s="25"/>
      <c r="D17" s="25"/>
      <c r="E17" s="25"/>
      <c r="F17" s="25"/>
      <c r="G17" s="25"/>
      <c r="H17" s="25"/>
      <c r="I17" s="47" t="s">
        <v>59</v>
      </c>
      <c r="J17" s="7"/>
      <c r="K17" s="1"/>
    </row>
    <row r="18" spans="1:11" ht="15">
      <c r="A18" s="41" t="s">
        <v>60</v>
      </c>
      <c r="B18" s="25"/>
      <c r="C18" s="25"/>
      <c r="D18" s="25"/>
      <c r="E18" s="25"/>
      <c r="F18" s="25"/>
      <c r="G18" s="25"/>
      <c r="H18" s="25"/>
      <c r="I18" s="48"/>
      <c r="J18" s="1"/>
      <c r="K18" s="7"/>
    </row>
    <row r="19" spans="1:11" ht="15.75" thickBot="1">
      <c r="A19" s="43"/>
      <c r="B19" s="44"/>
      <c r="C19" s="44"/>
      <c r="D19" s="44"/>
      <c r="E19" s="44"/>
      <c r="F19" s="44"/>
      <c r="G19" s="44"/>
      <c r="H19" s="44"/>
      <c r="I19" s="50"/>
      <c r="J19" s="7"/>
      <c r="K19" s="7"/>
    </row>
    <row r="20" spans="1:9" ht="12.75">
      <c r="A20" s="22"/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2.75">
      <c r="A22" s="45" t="s">
        <v>0</v>
      </c>
      <c r="B22" s="22"/>
      <c r="C22" s="22"/>
      <c r="D22" s="22"/>
      <c r="E22" s="22"/>
      <c r="F22" s="22"/>
      <c r="G22" s="22"/>
      <c r="H22" s="22"/>
      <c r="I22" s="22"/>
    </row>
    <row r="23" spans="8:9" ht="12.75">
      <c r="H23" s="22"/>
      <c r="I23" s="22"/>
    </row>
    <row r="24" spans="8:9" ht="12.75">
      <c r="H24" s="22"/>
      <c r="I24" s="22"/>
    </row>
    <row r="25" spans="8:9" ht="12.75">
      <c r="H25" s="22"/>
      <c r="I25" s="22"/>
    </row>
    <row r="26" spans="8:9" ht="12.75">
      <c r="H26" s="22"/>
      <c r="I26" s="22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gogels</cp:lastModifiedBy>
  <cp:lastPrinted>2007-03-13T19:56:18Z</cp:lastPrinted>
  <dcterms:created xsi:type="dcterms:W3CDTF">2007-02-15T21:36:15Z</dcterms:created>
  <dcterms:modified xsi:type="dcterms:W3CDTF">2007-03-29T14:35:21Z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