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pak/Documents/ELab/LabDATA/Metabolomics Experiments/Protocols/Submission form 031822/"/>
    </mc:Choice>
  </mc:AlternateContent>
  <xr:revisionPtr revIDLastSave="0" documentId="13_ncr:1_{429A8566-CEB1-C749-AB5F-0E4D4EE33B0D}" xr6:coauthVersionLast="47" xr6:coauthVersionMax="47" xr10:uidLastSave="{00000000-0000-0000-0000-000000000000}"/>
  <bookViews>
    <workbookView xWindow="1820" yWindow="1260" windowWidth="30960" windowHeight="23140" xr2:uid="{75F53561-A372-4672-95C7-0B6B79BEE2FC}"/>
  </bookViews>
  <sheets>
    <sheet name="UIowa Metab Internal Submission" sheetId="1" r:id="rId1"/>
  </sheets>
  <definedNames>
    <definedName name="_xlnm.Print_Area" localSheetId="0">'UIowa Metab Internal Submission'!$A$1:$M$157</definedName>
    <definedName name="_xlnm.Print_Titles" localSheetId="0">'UIowa Metab Internal Submission'!$36:$37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4" i="1"/>
  <c r="L22" i="1"/>
  <c r="L23" i="1"/>
  <c r="L21" i="1"/>
  <c r="L25" i="1"/>
  <c r="L18" i="1"/>
  <c r="L17" i="1"/>
  <c r="L27" i="1" l="1"/>
</calcChain>
</file>

<file path=xl/sharedStrings.xml><?xml version="1.0" encoding="utf-8"?>
<sst xmlns="http://schemas.openxmlformats.org/spreadsheetml/2006/main" count="84" uniqueCount="53">
  <si>
    <t>Phone No:</t>
  </si>
  <si>
    <t>Date:</t>
  </si>
  <si>
    <t>Name:</t>
  </si>
  <si>
    <t>Email Address:</t>
  </si>
  <si>
    <t>Contact Information</t>
  </si>
  <si>
    <t>LC-MS</t>
  </si>
  <si>
    <t>Sample Manifest</t>
  </si>
  <si>
    <t>Sample ID</t>
  </si>
  <si>
    <t>Analyst(s):</t>
  </si>
  <si>
    <t>Core Project ID:</t>
  </si>
  <si>
    <t>****For Core Use Only****</t>
  </si>
  <si>
    <t>Please Complete The Form Below</t>
  </si>
  <si>
    <r>
      <t>Amount (mg, µL, # of cells, etc.</t>
    </r>
    <r>
      <rPr>
        <b/>
        <sz val="16"/>
        <color theme="1"/>
        <rFont val="Calibri"/>
        <family val="2"/>
      </rPr>
      <t>)</t>
    </r>
  </si>
  <si>
    <t>Priority Metabolites:</t>
  </si>
  <si>
    <t>Priority Pathways:</t>
  </si>
  <si>
    <t>PI Email Address:</t>
  </si>
  <si>
    <t>MFK:</t>
  </si>
  <si>
    <t>Billing Information</t>
  </si>
  <si>
    <t>PI Name:</t>
  </si>
  <si>
    <t>High energy/Redox</t>
  </si>
  <si>
    <t>Short-chain fatty acids</t>
  </si>
  <si>
    <t>Service</t>
  </si>
  <si>
    <t>Cost/sample</t>
  </si>
  <si>
    <t>Subtotal</t>
  </si>
  <si>
    <t>Number of Samples</t>
  </si>
  <si>
    <t>x</t>
  </si>
  <si>
    <t>=</t>
  </si>
  <si>
    <t>YES</t>
  </si>
  <si>
    <t>NO</t>
  </si>
  <si>
    <t>Stable-Isotope Tracing</t>
  </si>
  <si>
    <t>Number of
Samples</t>
  </si>
  <si>
    <t>Cost/sample
Standalone</t>
  </si>
  <si>
    <t>340D EMRB
University of Iowa
Iowa City, Iowa 52242
(319) 335-3319</t>
  </si>
  <si>
    <t>Broad Metabolomic Profiling</t>
  </si>
  <si>
    <t>Modular LC-MS Panels</t>
  </si>
  <si>
    <t>Cost/sample
GC-MS add-on</t>
  </si>
  <si>
    <t xml:space="preserve">GC-MS </t>
  </si>
  <si>
    <t>Plasma Glucose Trace/Derivatives</t>
  </si>
  <si>
    <t>Acyl-carnitines</t>
  </si>
  <si>
    <t>Isolated Mitochondria TCA Cycle</t>
  </si>
  <si>
    <r>
      <rPr>
        <b/>
        <sz val="20"/>
        <color theme="0"/>
        <rFont val="Arial"/>
        <family val="2"/>
      </rPr>
      <t>Project Description</t>
    </r>
    <r>
      <rPr>
        <b/>
        <sz val="16"/>
        <color theme="0"/>
        <rFont val="Arial"/>
        <family val="2"/>
      </rPr>
      <t xml:space="preserve"> </t>
    </r>
    <r>
      <rPr>
        <i/>
        <sz val="16"/>
        <color theme="0"/>
        <rFont val="Arial"/>
        <family val="2"/>
      </rPr>
      <t>(Please briefly describe the design and overall goal of the experiment.)</t>
    </r>
  </si>
  <si>
    <t>Pricing to be determined after consultation with the Core Director or designee; minimum $150/sample</t>
  </si>
  <si>
    <t>Material (blood, serum, liver, etc.)</t>
  </si>
  <si>
    <t>Sample Group</t>
  </si>
  <si>
    <r>
      <rPr>
        <b/>
        <sz val="16"/>
        <rFont val="Arial"/>
        <family val="2"/>
      </rPr>
      <t>Are these samples known to contain or have been in contact with an infectious agent?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(if 'Yes' describe above)</t>
    </r>
  </si>
  <si>
    <r>
      <rPr>
        <b/>
        <sz val="18"/>
        <color theme="1"/>
        <rFont val="Arial"/>
        <family val="2"/>
      </rPr>
      <t xml:space="preserve">Visit </t>
    </r>
    <r>
      <rPr>
        <b/>
        <u/>
        <sz val="18"/>
        <color theme="1"/>
        <rFont val="Arial"/>
        <family val="2"/>
      </rPr>
      <t>https://medicine.uiowa.edu/diabetes/metabolomics-core-facility</t>
    </r>
    <r>
      <rPr>
        <b/>
        <sz val="18"/>
        <color theme="1"/>
        <rFont val="Arial"/>
        <family val="2"/>
      </rPr>
      <t xml:space="preserve"> for a description of the Core Services</t>
    </r>
  </si>
  <si>
    <t>--</t>
  </si>
  <si>
    <t>Sample #</t>
  </si>
  <si>
    <t>Tracing Fee:</t>
  </si>
  <si>
    <t># of Metabolites:</t>
  </si>
  <si>
    <t># of injections:</t>
  </si>
  <si>
    <t>Total</t>
  </si>
  <si>
    <t>Bile acids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</si>
</sst>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  <font>
      <b/>
      <i/>
      <sz val="2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0"/>
      <name val="Arial"/>
      <family val="2"/>
    </font>
    <font>
      <sz val="18"/>
      <color theme="1"/>
      <name val="Arial"/>
      <family val="2"/>
    </font>
    <font>
      <b/>
      <sz val="22"/>
      <color theme="1"/>
      <name val="Arial"/>
      <family val="2"/>
    </font>
    <font>
      <i/>
      <sz val="16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Arial"/>
      <family val="2"/>
    </font>
    <font>
      <b/>
      <sz val="18"/>
      <color theme="1"/>
      <name val="Arial"/>
      <family val="2"/>
    </font>
    <font>
      <b/>
      <u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8" fillId="0" borderId="7" xfId="0" applyNumberFormat="1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0" fontId="19" fillId="4" borderId="6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164" fontId="5" fillId="0" borderId="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4" xfId="0" applyFont="1" applyBorder="1" applyAlignment="1">
      <alignment horizontal="left" vertical="center" indent="2"/>
    </xf>
    <xf numFmtId="164" fontId="5" fillId="0" borderId="16" xfId="0" quotePrefix="1" applyNumberFormat="1" applyFont="1" applyBorder="1" applyAlignment="1">
      <alignment horizontal="center" vertical="center"/>
    </xf>
    <xf numFmtId="1" fontId="8" fillId="0" borderId="16" xfId="0" quotePrefix="1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9" fillId="4" borderId="6" xfId="0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>
      <alignment horizontal="left" vertical="center" indent="2"/>
    </xf>
    <xf numFmtId="0" fontId="8" fillId="0" borderId="18" xfId="0" applyFont="1" applyBorder="1" applyAlignment="1">
      <alignment horizontal="left" vertical="center" indent="2"/>
    </xf>
    <xf numFmtId="0" fontId="8" fillId="0" borderId="19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4" xfId="0" applyFont="1" applyBorder="1" applyAlignment="1">
      <alignment horizontal="left" vertical="center" indent="2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5" fillId="5" borderId="8" xfId="1" applyFont="1" applyFill="1" applyBorder="1" applyAlignment="1" applyProtection="1">
      <alignment horizontal="center" vertical="center"/>
    </xf>
    <xf numFmtId="0" fontId="23" fillId="5" borderId="8" xfId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4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 indent="2"/>
    </xf>
    <xf numFmtId="0" fontId="8" fillId="0" borderId="12" xfId="0" applyFont="1" applyBorder="1" applyAlignment="1">
      <alignment horizontal="left" vertical="center" indent="2"/>
    </xf>
    <xf numFmtId="0" fontId="8" fillId="0" borderId="13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4" fontId="5" fillId="0" borderId="3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medicine.uiowa.edu/diabetes/metabolomics-core-facility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98312</xdr:colOff>
      <xdr:row>1</xdr:row>
      <xdr:rowOff>224175</xdr:rowOff>
    </xdr:from>
    <xdr:to>
      <xdr:col>2</xdr:col>
      <xdr:colOff>1247124</xdr:colOff>
      <xdr:row>1</xdr:row>
      <xdr:rowOff>1142999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2" y="278604"/>
          <a:ext cx="3557276" cy="918824"/>
        </a:xfrm>
        <a:prstGeom prst="rect">
          <a:avLst/>
        </a:prstGeom>
      </xdr:spPr>
    </xdr:pic>
    <xdr:clientData/>
  </xdr:twoCellAnchor>
  <xdr:oneCellAnchor>
    <xdr:from>
      <xdr:col>3</xdr:col>
      <xdr:colOff>190500</xdr:colOff>
      <xdr:row>1</xdr:row>
      <xdr:rowOff>35041</xdr:rowOff>
    </xdr:from>
    <xdr:ext cx="7728858" cy="1596463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91643" y="89470"/>
          <a:ext cx="7728858" cy="1596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2400" b="1" i="0">
              <a:latin typeface="Arial" panose="020B0604020202020204" pitchFamily="34" charset="0"/>
              <a:cs typeface="Arial" panose="020B0604020202020204" pitchFamily="34" charset="0"/>
            </a:rPr>
            <a:t>Fraternal</a:t>
          </a:r>
          <a:r>
            <a:rPr lang="en-US" sz="2400" b="1" i="0" baseline="0">
              <a:latin typeface="Arial" panose="020B0604020202020204" pitchFamily="34" charset="0"/>
              <a:cs typeface="Arial" panose="020B0604020202020204" pitchFamily="34" charset="0"/>
            </a:rPr>
            <a:t> Order of Eagles Diabetes Research Center</a:t>
          </a:r>
        </a:p>
        <a:p>
          <a:pPr algn="ctr"/>
          <a:r>
            <a:rPr lang="en-US" sz="2400" b="1" i="0" baseline="0">
              <a:latin typeface="Arial" panose="020B0604020202020204" pitchFamily="34" charset="0"/>
              <a:cs typeface="Arial" panose="020B0604020202020204" pitchFamily="34" charset="0"/>
            </a:rPr>
            <a:t>Carver College of Medicine</a:t>
          </a:r>
        </a:p>
        <a:p>
          <a:pPr algn="ctr"/>
          <a:r>
            <a:rPr lang="en-US" sz="2000" b="1" i="1" baseline="0">
              <a:latin typeface="Arial" panose="020B0604020202020204" pitchFamily="34" charset="0"/>
              <a:cs typeface="Arial" panose="020B0604020202020204" pitchFamily="34" charset="0"/>
            </a:rPr>
            <a:t>Metabolomics Core Facility</a:t>
          </a:r>
        </a:p>
        <a:p>
          <a:pPr algn="ctr"/>
          <a:endParaRPr lang="en-US" sz="1200" b="1" i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800" b="1" i="0" baseline="0">
              <a:latin typeface="Arial" panose="020B0604020202020204" pitchFamily="34" charset="0"/>
              <a:cs typeface="Arial" panose="020B0604020202020204" pitchFamily="34" charset="0"/>
            </a:rPr>
            <a:t>Internal Sample Submission Form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482600</xdr:colOff>
          <xdr:row>33</xdr:row>
          <xdr:rowOff>749300</xdr:rowOff>
        </xdr:from>
        <xdr:to>
          <xdr:col>12</xdr:col>
          <xdr:colOff>25400</xdr:colOff>
          <xdr:row>35</xdr:row>
          <xdr:rowOff>63500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406400</xdr:colOff>
          <xdr:row>33</xdr:row>
          <xdr:rowOff>749300</xdr:rowOff>
        </xdr:from>
        <xdr:to>
          <xdr:col>12</xdr:col>
          <xdr:colOff>673100</xdr:colOff>
          <xdr:row>35</xdr:row>
          <xdr:rowOff>63500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635000</xdr:colOff>
          <xdr:row>27</xdr:row>
          <xdr:rowOff>88900</xdr:rowOff>
        </xdr:from>
        <xdr:to>
          <xdr:col>2</xdr:col>
          <xdr:colOff>863600</xdr:colOff>
          <xdr:row>27</xdr:row>
          <xdr:rowOff>317500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cine.uiowa.edu/diabetes/metabolomics-core-facility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27FD-CECD-4AF3-A149-9D97E2ADF8FC}">
  <sheetPr codeName="Sheet1">
    <pageSetUpPr fitToPage="1"/>
  </sheetPr>
  <dimension ref="A1:W157"/>
  <sheetViews>
    <sheetView showGridLines="0" tabSelected="1" zoomScale="70" zoomScaleNormal="70" workbookViewId="0">
      <selection activeCell="H24" sqref="H24"/>
    </sheetView>
  </sheetViews>
  <sheetFormatPr baseColWidth="10" defaultColWidth="9.1640625" defaultRowHeight="18" x14ac:dyDescent="0.2"/>
  <cols>
    <col min="1" max="1" width="18.33203125" style="1" customWidth="1"/>
    <col min="2" max="2" width="17.6640625" style="1" customWidth="1"/>
    <col min="3" max="3" width="19.33203125" style="1" customWidth="1"/>
    <col min="4" max="4" width="28.1640625" style="1" customWidth="1"/>
    <col min="5" max="5" width="3" style="1" bestFit="1" customWidth="1"/>
    <col min="6" max="6" width="28.1640625" style="1" customWidth="1"/>
    <col min="7" max="7" width="3.1640625" style="1" bestFit="1" customWidth="1"/>
    <col min="8" max="8" width="28.1640625" style="1" customWidth="1"/>
    <col min="9" max="9" width="3" style="1" bestFit="1" customWidth="1"/>
    <col min="10" max="10" width="28.1640625" style="1" customWidth="1"/>
    <col min="11" max="11" width="3.1640625" style="1" bestFit="1" customWidth="1"/>
    <col min="12" max="13" width="11" style="1" customWidth="1"/>
    <col min="14" max="16384" width="9.1640625" style="2"/>
  </cols>
  <sheetData>
    <row r="1" spans="1:13" ht="4.75" customHeight="1" x14ac:dyDescent="0.2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22.25" customHeight="1" x14ac:dyDescent="0.2">
      <c r="A2" s="69"/>
      <c r="B2" s="70"/>
      <c r="C2" s="70"/>
      <c r="D2" s="70"/>
      <c r="E2" s="70"/>
      <c r="F2" s="70"/>
      <c r="G2" s="70"/>
      <c r="H2" s="70"/>
      <c r="I2" s="70"/>
      <c r="J2" s="70"/>
      <c r="K2" s="65" t="s">
        <v>32</v>
      </c>
      <c r="L2" s="66"/>
      <c r="M2" s="67"/>
    </row>
    <row r="3" spans="1:13" s="7" customFormat="1" ht="25" x14ac:dyDescent="0.2">
      <c r="A3" s="71" t="s">
        <v>10</v>
      </c>
      <c r="B3" s="72"/>
      <c r="C3" s="72"/>
      <c r="D3" s="72"/>
      <c r="E3" s="72"/>
      <c r="F3" s="72"/>
      <c r="G3" s="64"/>
      <c r="H3" s="72"/>
      <c r="I3" s="72"/>
      <c r="J3" s="72"/>
      <c r="K3" s="72"/>
      <c r="L3" s="72"/>
      <c r="M3" s="72"/>
    </row>
    <row r="4" spans="1:13" ht="30.25" customHeight="1" x14ac:dyDescent="0.2">
      <c r="A4" s="3" t="s">
        <v>8</v>
      </c>
      <c r="B4" s="70"/>
      <c r="C4" s="70"/>
      <c r="D4" s="21" t="s">
        <v>9</v>
      </c>
      <c r="E4" s="105"/>
      <c r="F4" s="105"/>
      <c r="G4" s="105"/>
      <c r="H4" s="105"/>
      <c r="I4" s="105"/>
      <c r="J4" s="105"/>
      <c r="K4" s="105"/>
      <c r="L4" s="105"/>
      <c r="M4" s="106"/>
    </row>
    <row r="5" spans="1:13" s="8" customFormat="1" ht="25" x14ac:dyDescent="0.2">
      <c r="A5" s="62" t="s">
        <v>11</v>
      </c>
      <c r="B5" s="63"/>
      <c r="C5" s="63"/>
      <c r="D5" s="63"/>
      <c r="E5" s="63"/>
      <c r="F5" s="63"/>
      <c r="G5" s="64"/>
      <c r="H5" s="63"/>
      <c r="I5" s="63"/>
      <c r="J5" s="63"/>
      <c r="K5" s="63"/>
      <c r="L5" s="63"/>
      <c r="M5" s="63"/>
    </row>
    <row r="6" spans="1:13" s="8" customFormat="1" ht="25" x14ac:dyDescent="0.2">
      <c r="A6" s="73" t="s">
        <v>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30.25" customHeight="1" x14ac:dyDescent="0.2">
      <c r="A7" s="3" t="s">
        <v>1</v>
      </c>
      <c r="B7" s="107"/>
      <c r="C7" s="107"/>
      <c r="D7" s="107"/>
      <c r="E7" s="107"/>
      <c r="F7" s="20" t="s">
        <v>0</v>
      </c>
      <c r="G7" s="108"/>
      <c r="H7" s="108"/>
      <c r="I7" s="108"/>
      <c r="J7" s="108"/>
      <c r="K7" s="108"/>
      <c r="L7" s="108"/>
      <c r="M7" s="109"/>
    </row>
    <row r="8" spans="1:13" ht="30.25" customHeight="1" x14ac:dyDescent="0.2">
      <c r="A8" s="3" t="s">
        <v>2</v>
      </c>
      <c r="B8" s="108"/>
      <c r="C8" s="108"/>
      <c r="D8" s="108"/>
      <c r="E8" s="108"/>
      <c r="F8" s="20" t="s">
        <v>3</v>
      </c>
      <c r="G8" s="108"/>
      <c r="H8" s="108"/>
      <c r="I8" s="108"/>
      <c r="J8" s="108"/>
      <c r="K8" s="108"/>
      <c r="L8" s="108"/>
      <c r="M8" s="109"/>
    </row>
    <row r="9" spans="1:13" ht="30.25" customHeight="1" x14ac:dyDescent="0.2">
      <c r="A9" s="3" t="s">
        <v>18</v>
      </c>
      <c r="B9" s="108"/>
      <c r="C9" s="108"/>
      <c r="D9" s="108"/>
      <c r="E9" s="108"/>
      <c r="F9" s="20" t="s">
        <v>15</v>
      </c>
      <c r="G9" s="108"/>
      <c r="H9" s="108"/>
      <c r="I9" s="108"/>
      <c r="J9" s="108"/>
      <c r="K9" s="108"/>
      <c r="L9" s="108"/>
      <c r="M9" s="109"/>
    </row>
    <row r="10" spans="1:13" ht="4.75" customHeight="1" x14ac:dyDescent="0.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  <row r="11" spans="1:13" s="8" customFormat="1" ht="25" x14ac:dyDescent="0.2">
      <c r="A11" s="73" t="s">
        <v>17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13" ht="30.25" customHeight="1" x14ac:dyDescent="0.2">
      <c r="A12" s="3" t="s">
        <v>16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3" ht="4.75" customHeight="1" x14ac:dyDescent="0.2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1"/>
    </row>
    <row r="14" spans="1:13" s="9" customFormat="1" ht="39.75" customHeight="1" x14ac:dyDescent="0.2">
      <c r="A14" s="77" t="s">
        <v>45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s="9" customFormat="1" ht="23.25" customHeight="1" x14ac:dyDescent="0.2">
      <c r="A15" s="53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s="8" customFormat="1" ht="25" x14ac:dyDescent="0.2">
      <c r="A16" s="55" t="s">
        <v>21</v>
      </c>
      <c r="B16" s="56"/>
      <c r="C16" s="56"/>
      <c r="D16" s="57" t="s">
        <v>24</v>
      </c>
      <c r="E16" s="57"/>
      <c r="F16" s="57"/>
      <c r="G16" s="12"/>
      <c r="H16" s="36" t="s">
        <v>22</v>
      </c>
      <c r="I16" s="36"/>
      <c r="J16" s="36"/>
      <c r="K16" s="12"/>
      <c r="L16" s="36" t="s">
        <v>23</v>
      </c>
      <c r="M16" s="84"/>
    </row>
    <row r="17" spans="1:23" ht="30" customHeight="1" x14ac:dyDescent="0.2">
      <c r="A17" s="85" t="s">
        <v>36</v>
      </c>
      <c r="B17" s="86"/>
      <c r="C17" s="87"/>
      <c r="D17" s="49"/>
      <c r="E17" s="50"/>
      <c r="F17" s="50"/>
      <c r="G17" s="4" t="s">
        <v>25</v>
      </c>
      <c r="H17" s="37">
        <v>90</v>
      </c>
      <c r="I17" s="37"/>
      <c r="J17" s="37"/>
      <c r="K17" s="4" t="s">
        <v>26</v>
      </c>
      <c r="L17" s="38">
        <f>IF(D17&lt;=0,,D17*H17)</f>
        <v>0</v>
      </c>
      <c r="M17" s="38"/>
    </row>
    <row r="18" spans="1:23" ht="30" customHeight="1" x14ac:dyDescent="0.2">
      <c r="A18" s="88" t="s">
        <v>5</v>
      </c>
      <c r="B18" s="89"/>
      <c r="C18" s="90"/>
      <c r="D18" s="51"/>
      <c r="E18" s="52"/>
      <c r="F18" s="52"/>
      <c r="G18" s="4" t="s">
        <v>25</v>
      </c>
      <c r="H18" s="37">
        <v>195</v>
      </c>
      <c r="I18" s="37"/>
      <c r="J18" s="37"/>
      <c r="K18" s="4" t="s">
        <v>26</v>
      </c>
      <c r="L18" s="38">
        <f>IF(D18&lt;=0,,D18*H18)</f>
        <v>0</v>
      </c>
      <c r="M18" s="38"/>
      <c r="V18" s="117"/>
      <c r="W18" s="117"/>
    </row>
    <row r="19" spans="1:23" s="9" customFormat="1" ht="23.25" customHeight="1" x14ac:dyDescent="0.2">
      <c r="A19" s="53" t="s">
        <v>34</v>
      </c>
      <c r="B19" s="53"/>
      <c r="C19" s="53"/>
      <c r="D19" s="53"/>
      <c r="E19" s="53"/>
      <c r="F19" s="53"/>
      <c r="G19" s="54"/>
      <c r="H19" s="54"/>
      <c r="I19" s="54"/>
      <c r="J19" s="54"/>
      <c r="K19" s="54"/>
      <c r="L19" s="54"/>
      <c r="M19" s="54"/>
      <c r="V19" s="117"/>
      <c r="W19" s="117"/>
    </row>
    <row r="20" spans="1:23" s="8" customFormat="1" ht="48" x14ac:dyDescent="0.2">
      <c r="A20" s="55" t="s">
        <v>21</v>
      </c>
      <c r="B20" s="56"/>
      <c r="C20" s="56"/>
      <c r="D20" s="13" t="s">
        <v>30</v>
      </c>
      <c r="E20" s="14"/>
      <c r="F20" s="13" t="s">
        <v>31</v>
      </c>
      <c r="G20" s="14"/>
      <c r="H20" s="13" t="s">
        <v>30</v>
      </c>
      <c r="I20" s="14"/>
      <c r="J20" s="13" t="s">
        <v>35</v>
      </c>
      <c r="K20" s="14"/>
      <c r="L20" s="57" t="s">
        <v>23</v>
      </c>
      <c r="M20" s="58"/>
      <c r="V20" s="117"/>
      <c r="W20" s="117"/>
    </row>
    <row r="21" spans="1:23" ht="30" customHeight="1" x14ac:dyDescent="0.2">
      <c r="A21" s="99" t="s">
        <v>19</v>
      </c>
      <c r="B21" s="100"/>
      <c r="C21" s="101"/>
      <c r="D21" s="6"/>
      <c r="E21" s="15" t="s">
        <v>25</v>
      </c>
      <c r="F21" s="16">
        <v>95</v>
      </c>
      <c r="G21" s="15" t="s">
        <v>26</v>
      </c>
      <c r="H21" s="10"/>
      <c r="I21" s="15" t="s">
        <v>25</v>
      </c>
      <c r="J21" s="16">
        <v>75</v>
      </c>
      <c r="K21" s="15" t="s">
        <v>26</v>
      </c>
      <c r="L21" s="39">
        <f>IF(AND(D21&gt;0,H21&gt;0),D21*F21+IF(H21=$D$17,J21*H21,IF(AND(H21&gt;0,$D$17=0),H21*(J21+$H$17),IF(H21&gt;$D$17,((H21-$D$17)*$H$17+(H21-$D$17)*J21+$D$17*J21),IF(H21&lt;$D$17,H21*J21,"")))),IF(D21=0,IF(H21=$D$17,J21*H21,IF(AND(H21&gt;0,$D$17=0),H21*(J21+$H$17),IF(H21&gt;$D$17,((H21-$D$17)*$H$17+(H21-$D$17)*J21+$D$17*J21),IF(H21&lt;$D$17,H21*J21,"")))),D21*F21))</f>
        <v>0</v>
      </c>
      <c r="M21" s="40"/>
    </row>
    <row r="22" spans="1:23" ht="30" customHeight="1" x14ac:dyDescent="0.2">
      <c r="A22" s="59" t="s">
        <v>38</v>
      </c>
      <c r="B22" s="60"/>
      <c r="C22" s="61"/>
      <c r="D22" s="5"/>
      <c r="E22" s="4" t="s">
        <v>25</v>
      </c>
      <c r="F22" s="17">
        <v>65</v>
      </c>
      <c r="G22" s="4" t="s">
        <v>26</v>
      </c>
      <c r="H22" s="11"/>
      <c r="I22" s="4" t="s">
        <v>25</v>
      </c>
      <c r="J22" s="17">
        <v>45</v>
      </c>
      <c r="K22" s="4" t="s">
        <v>26</v>
      </c>
      <c r="L22" s="39">
        <f t="shared" ref="L22:L23" si="0">IF(AND(D22&gt;0,H22&gt;0),D22*F22+IF(H22=$D$17,J22*H22,IF(AND(H22&gt;0,$D$17=0),H22*(J22+$H$17),IF(H22&gt;$D$17,((H22-$D$17)*$H$17+(H22-$D$17)*J22+$D$17*J22),IF(H22&lt;$D$17,H22*J22,"")))),IF(D22=0,IF(H22=$D$17,J22*H22,IF(AND(H22&gt;0,$D$17=0),H22*(J22+$H$17),IF(H22&gt;$D$17,((H22-$D$17)*$H$17+(H22-$D$17)*J22+$D$17*J22),IF(H22&lt;$D$17,H22*J22,"")))),D22*F22))</f>
        <v>0</v>
      </c>
      <c r="M22" s="40"/>
    </row>
    <row r="23" spans="1:23" ht="30" customHeight="1" x14ac:dyDescent="0.2">
      <c r="A23" s="59" t="s">
        <v>20</v>
      </c>
      <c r="B23" s="60"/>
      <c r="C23" s="61"/>
      <c r="D23" s="5"/>
      <c r="E23" s="4" t="s">
        <v>25</v>
      </c>
      <c r="F23" s="17">
        <v>35</v>
      </c>
      <c r="G23" s="4" t="s">
        <v>26</v>
      </c>
      <c r="H23" s="11"/>
      <c r="I23" s="4" t="s">
        <v>25</v>
      </c>
      <c r="J23" s="17">
        <v>25</v>
      </c>
      <c r="K23" s="4" t="s">
        <v>26</v>
      </c>
      <c r="L23" s="39">
        <f t="shared" si="0"/>
        <v>0</v>
      </c>
      <c r="M23" s="40"/>
    </row>
    <row r="24" spans="1:23" ht="30" customHeight="1" x14ac:dyDescent="0.2">
      <c r="A24" s="30" t="s">
        <v>52</v>
      </c>
      <c r="B24" s="31"/>
      <c r="C24" s="32"/>
      <c r="D24" s="5"/>
      <c r="E24" s="4" t="s">
        <v>25</v>
      </c>
      <c r="F24" s="17">
        <v>65</v>
      </c>
      <c r="G24" s="4"/>
      <c r="H24" s="11"/>
      <c r="I24" s="4" t="s">
        <v>25</v>
      </c>
      <c r="J24" s="17">
        <v>45</v>
      </c>
      <c r="K24" s="4"/>
      <c r="L24" s="39">
        <f>IF(AND(D24&gt;0,H24&gt;0),D24*F24+IF(H24=$D$17,J24*H24,IF(AND(H24&gt;0,$D$17=0),H24*(J24+$H$17),IF(H24&gt;$D$17,((H24-$D$17)*$H$17+(H24-$D$17)*J24+$D$17*J24),IF(H24&lt;$D$17,H24*J24,"")))),IF(D24=0,IF(H24=$D$17,J24*H24,IF(AND(H24&gt;0,$D$17=0),H24*(J24+$H$17),IF(H24&gt;$D$17,((H24-$D$17)*$H$17+(H24-$D$17)*J24+$D$17*J24),IF(H24&lt;$D$17,H24*J24,"")))),D24*F24))</f>
        <v>0</v>
      </c>
      <c r="M24" s="40"/>
    </row>
    <row r="25" spans="1:23" ht="30" customHeight="1" x14ac:dyDescent="0.2">
      <c r="A25" s="59" t="s">
        <v>39</v>
      </c>
      <c r="B25" s="60"/>
      <c r="C25" s="61"/>
      <c r="D25" s="5"/>
      <c r="E25" s="4" t="s">
        <v>25</v>
      </c>
      <c r="F25" s="17">
        <v>45</v>
      </c>
      <c r="G25" s="4" t="s">
        <v>26</v>
      </c>
      <c r="H25" s="29" t="s">
        <v>46</v>
      </c>
      <c r="I25" s="4" t="s">
        <v>25</v>
      </c>
      <c r="J25" s="22" t="s">
        <v>46</v>
      </c>
      <c r="K25" s="4" t="s">
        <v>26</v>
      </c>
      <c r="L25" s="39">
        <f>IF(D25=0,,D25*F25)</f>
        <v>0</v>
      </c>
      <c r="M25" s="40"/>
    </row>
    <row r="26" spans="1:23" ht="30" customHeight="1" thickBot="1" x14ac:dyDescent="0.25">
      <c r="A26" s="45" t="s">
        <v>37</v>
      </c>
      <c r="B26" s="46"/>
      <c r="C26" s="47"/>
      <c r="D26" s="26"/>
      <c r="E26" s="27" t="s">
        <v>25</v>
      </c>
      <c r="F26" s="28">
        <v>30</v>
      </c>
      <c r="G26" s="27" t="s">
        <v>26</v>
      </c>
      <c r="H26" s="34" t="s">
        <v>46</v>
      </c>
      <c r="I26" s="27" t="s">
        <v>25</v>
      </c>
      <c r="J26" s="33" t="s">
        <v>46</v>
      </c>
      <c r="K26" s="27" t="s">
        <v>26</v>
      </c>
      <c r="L26" s="39">
        <f>IF(D26=0,,D26*F26)</f>
        <v>0</v>
      </c>
      <c r="M26" s="40"/>
    </row>
    <row r="27" spans="1:23" ht="30" customHeight="1" x14ac:dyDescent="0.2">
      <c r="A27" s="118"/>
      <c r="B27" s="119"/>
      <c r="C27" s="119"/>
      <c r="D27" s="119"/>
      <c r="E27" s="119"/>
      <c r="F27" s="119"/>
      <c r="G27" s="119"/>
      <c r="H27" s="119"/>
      <c r="I27" s="23"/>
      <c r="J27" s="24" t="s">
        <v>51</v>
      </c>
      <c r="K27" s="25" t="s">
        <v>26</v>
      </c>
      <c r="L27" s="120">
        <f>SUM(L21:M26,L18,L17)</f>
        <v>0</v>
      </c>
      <c r="M27" s="121"/>
    </row>
    <row r="28" spans="1:23" ht="30" customHeight="1" x14ac:dyDescent="0.2">
      <c r="A28" s="96" t="s">
        <v>29</v>
      </c>
      <c r="B28" s="97"/>
      <c r="C28" s="98"/>
      <c r="D28" s="91" t="s">
        <v>41</v>
      </c>
      <c r="E28" s="92"/>
      <c r="F28" s="92"/>
      <c r="G28" s="92"/>
      <c r="H28" s="92"/>
      <c r="I28" s="92"/>
      <c r="J28" s="92"/>
      <c r="K28" s="92"/>
      <c r="L28" s="92"/>
      <c r="M28" s="93"/>
    </row>
    <row r="29" spans="1:23" ht="41.25" customHeight="1" x14ac:dyDescent="0.3">
      <c r="A29" s="123"/>
      <c r="B29" s="123"/>
      <c r="C29" s="123"/>
      <c r="D29" s="123"/>
      <c r="E29" s="123"/>
      <c r="F29" s="123"/>
      <c r="G29" s="123"/>
      <c r="H29" s="124"/>
      <c r="I29" s="122" t="s">
        <v>49</v>
      </c>
      <c r="J29" s="122"/>
      <c r="K29" s="122"/>
      <c r="L29" s="82"/>
      <c r="M29" s="83"/>
    </row>
    <row r="30" spans="1:23" ht="41.25" customHeight="1" x14ac:dyDescent="0.3">
      <c r="A30" s="123"/>
      <c r="B30" s="123"/>
      <c r="C30" s="123"/>
      <c r="D30" s="123"/>
      <c r="E30" s="123"/>
      <c r="F30" s="123"/>
      <c r="G30" s="123"/>
      <c r="H30" s="124"/>
      <c r="I30" s="122" t="s">
        <v>50</v>
      </c>
      <c r="J30" s="122"/>
      <c r="K30" s="122"/>
      <c r="L30" s="82"/>
      <c r="M30" s="83"/>
    </row>
    <row r="31" spans="1:23" ht="41.25" customHeight="1" x14ac:dyDescent="0.3">
      <c r="A31" s="123"/>
      <c r="B31" s="123"/>
      <c r="C31" s="123"/>
      <c r="D31" s="123"/>
      <c r="E31" s="123"/>
      <c r="F31" s="123"/>
      <c r="G31" s="123"/>
      <c r="H31" s="124"/>
      <c r="I31" s="122" t="s">
        <v>48</v>
      </c>
      <c r="J31" s="122"/>
      <c r="K31" s="122"/>
      <c r="L31" s="82"/>
      <c r="M31" s="83"/>
    </row>
    <row r="32" spans="1:23" ht="31.5" customHeight="1" x14ac:dyDescent="0.2">
      <c r="A32" s="110" t="s">
        <v>40</v>
      </c>
      <c r="B32" s="110"/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</row>
    <row r="33" spans="1:13" ht="124.5" customHeight="1" x14ac:dyDescent="0.2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4"/>
    </row>
    <row r="34" spans="1:13" ht="62.25" customHeight="1" x14ac:dyDescent="0.2">
      <c r="A34" s="94" t="s">
        <v>13</v>
      </c>
      <c r="B34" s="95"/>
      <c r="C34" s="41"/>
      <c r="D34" s="41"/>
      <c r="E34" s="41"/>
      <c r="F34" s="41"/>
      <c r="G34" s="42" t="s">
        <v>14</v>
      </c>
      <c r="H34" s="42"/>
      <c r="I34" s="43"/>
      <c r="J34" s="43"/>
      <c r="K34" s="43"/>
      <c r="L34" s="43"/>
      <c r="M34" s="44"/>
    </row>
    <row r="35" spans="1:13" ht="30.25" customHeight="1" x14ac:dyDescent="0.2">
      <c r="A35" s="115" t="s">
        <v>44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8" t="s">
        <v>27</v>
      </c>
      <c r="M35" s="19" t="s">
        <v>28</v>
      </c>
    </row>
    <row r="36" spans="1:13" s="8" customFormat="1" ht="25" x14ac:dyDescent="0.2">
      <c r="A36" s="73" t="s">
        <v>6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3" ht="33.75" customHeight="1" x14ac:dyDescent="0.2">
      <c r="A37" s="4" t="s">
        <v>47</v>
      </c>
      <c r="B37" s="48" t="s">
        <v>7</v>
      </c>
      <c r="C37" s="48"/>
      <c r="D37" s="102" t="s">
        <v>42</v>
      </c>
      <c r="E37" s="103"/>
      <c r="F37" s="103"/>
      <c r="G37" s="104"/>
      <c r="H37" s="102" t="s">
        <v>12</v>
      </c>
      <c r="I37" s="103"/>
      <c r="J37" s="104"/>
      <c r="K37" s="102" t="s">
        <v>43</v>
      </c>
      <c r="L37" s="103"/>
      <c r="M37" s="104"/>
    </row>
    <row r="38" spans="1:13" ht="33.75" customHeight="1" x14ac:dyDescent="0.2">
      <c r="A38" s="4">
        <v>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 ht="33.75" customHeight="1" x14ac:dyDescent="0.2">
      <c r="A39" s="4">
        <v>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ht="33.75" customHeight="1" x14ac:dyDescent="0.2">
      <c r="A40" s="4">
        <v>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ht="33.75" customHeight="1" x14ac:dyDescent="0.2">
      <c r="A41" s="4">
        <v>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 ht="33.75" customHeight="1" x14ac:dyDescent="0.2">
      <c r="A42" s="4">
        <v>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ht="33.75" customHeight="1" x14ac:dyDescent="0.2">
      <c r="A43" s="4">
        <v>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33.75" customHeight="1" x14ac:dyDescent="0.2">
      <c r="A44" s="4">
        <v>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ht="33.75" customHeight="1" x14ac:dyDescent="0.2">
      <c r="A45" s="4">
        <v>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ht="33.75" customHeight="1" x14ac:dyDescent="0.2">
      <c r="A46" s="4">
        <v>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ht="33.75" customHeight="1" x14ac:dyDescent="0.2">
      <c r="A47" s="4">
        <v>10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33.75" customHeight="1" x14ac:dyDescent="0.2">
      <c r="A48" s="4">
        <v>11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3" ht="33.75" customHeight="1" x14ac:dyDescent="0.2">
      <c r="A49" s="4">
        <v>12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33.75" customHeight="1" x14ac:dyDescent="0.2">
      <c r="A50" s="4">
        <v>13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ht="33.75" customHeight="1" x14ac:dyDescent="0.2">
      <c r="A51" s="4">
        <v>14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 ht="33.75" customHeight="1" x14ac:dyDescent="0.2">
      <c r="A52" s="4">
        <v>15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ht="33.75" customHeight="1" x14ac:dyDescent="0.2">
      <c r="A53" s="4">
        <v>16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ht="33.75" customHeight="1" x14ac:dyDescent="0.2">
      <c r="A54" s="4">
        <v>17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ht="33.75" customHeight="1" x14ac:dyDescent="0.2">
      <c r="A55" s="4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ht="33.75" customHeight="1" x14ac:dyDescent="0.2">
      <c r="A56" s="4">
        <v>19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13" ht="33.75" customHeight="1" x14ac:dyDescent="0.2">
      <c r="A57" s="4">
        <v>20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13" ht="33.75" customHeight="1" x14ac:dyDescent="0.2">
      <c r="A58" s="4">
        <v>21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</row>
    <row r="59" spans="1:13" ht="33.75" customHeight="1" x14ac:dyDescent="0.2">
      <c r="A59" s="4">
        <v>22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</row>
    <row r="60" spans="1:13" ht="33.75" customHeight="1" x14ac:dyDescent="0.2">
      <c r="A60" s="4">
        <v>23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</row>
    <row r="61" spans="1:13" ht="33.75" customHeight="1" x14ac:dyDescent="0.2">
      <c r="A61" s="4">
        <v>24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</row>
    <row r="62" spans="1:13" ht="33.75" customHeight="1" x14ac:dyDescent="0.2">
      <c r="A62" s="4">
        <v>25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3" ht="33.75" customHeight="1" x14ac:dyDescent="0.2">
      <c r="A63" s="4">
        <v>26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</row>
    <row r="64" spans="1:13" ht="33.75" customHeight="1" x14ac:dyDescent="0.2">
      <c r="A64" s="4">
        <v>27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</row>
    <row r="65" spans="1:13" ht="33.75" customHeight="1" x14ac:dyDescent="0.2">
      <c r="A65" s="4">
        <v>28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33.75" customHeight="1" x14ac:dyDescent="0.2">
      <c r="A66" s="4">
        <v>29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</row>
    <row r="67" spans="1:13" ht="33.75" customHeight="1" x14ac:dyDescent="0.2">
      <c r="A67" s="4">
        <v>30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1:13" ht="33.75" customHeight="1" x14ac:dyDescent="0.2">
      <c r="A68" s="4">
        <v>31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1:13" ht="33.75" customHeight="1" x14ac:dyDescent="0.2">
      <c r="A69" s="4">
        <v>32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 ht="33.75" customHeight="1" x14ac:dyDescent="0.2">
      <c r="A70" s="4">
        <v>33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 ht="33.75" customHeight="1" x14ac:dyDescent="0.2">
      <c r="A71" s="4">
        <v>34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ht="33.75" customHeight="1" x14ac:dyDescent="0.2">
      <c r="A72" s="4">
        <v>35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ht="33.75" customHeight="1" x14ac:dyDescent="0.2">
      <c r="A73" s="4">
        <v>36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3" ht="33.75" customHeight="1" x14ac:dyDescent="0.2">
      <c r="A74" s="4">
        <v>37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</row>
    <row r="75" spans="1:13" ht="33.75" customHeight="1" x14ac:dyDescent="0.2">
      <c r="A75" s="4">
        <v>38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3" ht="33.75" customHeight="1" x14ac:dyDescent="0.2">
      <c r="A76" s="4">
        <v>39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</row>
    <row r="77" spans="1:13" ht="33.75" customHeight="1" x14ac:dyDescent="0.2">
      <c r="A77" s="4">
        <v>40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ht="33.75" customHeight="1" x14ac:dyDescent="0.2">
      <c r="A78" s="4">
        <v>41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ht="33.75" customHeight="1" x14ac:dyDescent="0.2">
      <c r="A79" s="4">
        <v>42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ht="33.75" customHeight="1" x14ac:dyDescent="0.2">
      <c r="A80" s="4">
        <v>43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ht="33.75" customHeight="1" x14ac:dyDescent="0.2">
      <c r="A81" s="4">
        <v>44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ht="33.75" customHeight="1" x14ac:dyDescent="0.2">
      <c r="A82" s="4">
        <v>45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ht="33.75" customHeight="1" x14ac:dyDescent="0.2">
      <c r="A83" s="4">
        <v>46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ht="33.75" customHeight="1" x14ac:dyDescent="0.2">
      <c r="A84" s="4">
        <v>47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ht="33.75" customHeight="1" x14ac:dyDescent="0.2">
      <c r="A85" s="4">
        <v>48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ht="33.75" customHeight="1" x14ac:dyDescent="0.2">
      <c r="A86" s="4">
        <v>49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ht="33.75" customHeight="1" x14ac:dyDescent="0.2">
      <c r="A87" s="4">
        <v>50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ht="33.75" customHeight="1" x14ac:dyDescent="0.2">
      <c r="A88" s="4">
        <v>51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ht="33.75" customHeight="1" x14ac:dyDescent="0.2">
      <c r="A89" s="4">
        <v>52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ht="33.75" customHeight="1" x14ac:dyDescent="0.2">
      <c r="A90" s="4">
        <v>53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ht="33.75" customHeight="1" x14ac:dyDescent="0.2">
      <c r="A91" s="4">
        <v>54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ht="33.75" customHeight="1" x14ac:dyDescent="0.2">
      <c r="A92" s="4">
        <v>55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ht="33.75" customHeight="1" x14ac:dyDescent="0.2">
      <c r="A93" s="4">
        <v>56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ht="33.75" customHeight="1" x14ac:dyDescent="0.2">
      <c r="A94" s="4">
        <v>57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ht="33.75" customHeight="1" x14ac:dyDescent="0.2">
      <c r="A95" s="4">
        <v>58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ht="33.75" customHeight="1" x14ac:dyDescent="0.2">
      <c r="A96" s="4">
        <v>59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ht="33.75" customHeight="1" x14ac:dyDescent="0.2">
      <c r="A97" s="4">
        <v>60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ht="33.75" customHeight="1" x14ac:dyDescent="0.2">
      <c r="A98" s="4">
        <v>61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ht="33.75" customHeight="1" x14ac:dyDescent="0.2">
      <c r="A99" s="4">
        <v>62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ht="33.75" customHeight="1" x14ac:dyDescent="0.2">
      <c r="A100" s="4">
        <v>63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ht="33.75" customHeight="1" x14ac:dyDescent="0.2">
      <c r="A101" s="4">
        <v>64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ht="33.75" customHeight="1" x14ac:dyDescent="0.2">
      <c r="A102" s="4">
        <v>65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ht="33.75" customHeight="1" x14ac:dyDescent="0.2">
      <c r="A103" s="4">
        <v>66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ht="33.75" customHeight="1" x14ac:dyDescent="0.2">
      <c r="A104" s="4">
        <v>67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ht="33.75" customHeight="1" x14ac:dyDescent="0.2">
      <c r="A105" s="4">
        <v>68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ht="33.75" customHeight="1" x14ac:dyDescent="0.2">
      <c r="A106" s="4">
        <v>69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ht="33.75" customHeight="1" x14ac:dyDescent="0.2">
      <c r="A107" s="4">
        <v>70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ht="33.75" customHeight="1" x14ac:dyDescent="0.2">
      <c r="A108" s="4">
        <v>71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ht="33.75" customHeight="1" x14ac:dyDescent="0.2">
      <c r="A109" s="4">
        <v>72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ht="33.75" customHeight="1" x14ac:dyDescent="0.2">
      <c r="A110" s="4">
        <v>73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ht="33.75" customHeight="1" x14ac:dyDescent="0.2">
      <c r="A111" s="4">
        <v>74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ht="33.75" customHeight="1" x14ac:dyDescent="0.2">
      <c r="A112" s="4">
        <v>75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ht="33.75" customHeight="1" x14ac:dyDescent="0.2">
      <c r="A113" s="4">
        <v>76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ht="33.75" customHeight="1" x14ac:dyDescent="0.2">
      <c r="A114" s="4">
        <v>77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ht="33.75" customHeight="1" x14ac:dyDescent="0.2">
      <c r="A115" s="4">
        <v>78</v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ht="33.75" customHeight="1" x14ac:dyDescent="0.2">
      <c r="A116" s="4">
        <v>79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ht="33.75" customHeight="1" x14ac:dyDescent="0.2">
      <c r="A117" s="4">
        <v>80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ht="33.75" customHeight="1" x14ac:dyDescent="0.2">
      <c r="A118" s="4">
        <v>81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ht="33.75" customHeight="1" x14ac:dyDescent="0.2">
      <c r="A119" s="4">
        <v>82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ht="33.75" customHeight="1" x14ac:dyDescent="0.2">
      <c r="A120" s="4">
        <v>83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ht="33.75" customHeight="1" x14ac:dyDescent="0.2">
      <c r="A121" s="4">
        <v>84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ht="33.75" customHeight="1" x14ac:dyDescent="0.2">
      <c r="A122" s="4">
        <v>85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ht="33.75" customHeight="1" x14ac:dyDescent="0.2">
      <c r="A123" s="4">
        <v>86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ht="33.75" customHeight="1" x14ac:dyDescent="0.2">
      <c r="A124" s="4">
        <v>87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ht="33.75" customHeight="1" x14ac:dyDescent="0.2">
      <c r="A125" s="4">
        <v>88</v>
      </c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ht="33.75" customHeight="1" x14ac:dyDescent="0.2">
      <c r="A126" s="4">
        <v>89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ht="33.75" customHeight="1" x14ac:dyDescent="0.2">
      <c r="A127" s="4">
        <v>90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ht="33.75" customHeight="1" x14ac:dyDescent="0.2">
      <c r="A128" s="4">
        <v>91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ht="33.75" customHeight="1" x14ac:dyDescent="0.2">
      <c r="A129" s="4">
        <v>92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ht="33.75" customHeight="1" x14ac:dyDescent="0.2">
      <c r="A130" s="4">
        <v>93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ht="33.75" customHeight="1" x14ac:dyDescent="0.2">
      <c r="A131" s="4">
        <v>94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ht="33.75" customHeight="1" x14ac:dyDescent="0.2">
      <c r="A132" s="4">
        <v>95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ht="33.75" customHeight="1" x14ac:dyDescent="0.2">
      <c r="A133" s="4">
        <v>96</v>
      </c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ht="33.75" customHeight="1" x14ac:dyDescent="0.2">
      <c r="A134" s="4">
        <v>97</v>
      </c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ht="33.75" customHeight="1" x14ac:dyDescent="0.2">
      <c r="A135" s="4">
        <v>98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ht="33.75" customHeight="1" x14ac:dyDescent="0.2">
      <c r="A136" s="4">
        <v>99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ht="33.75" customHeight="1" x14ac:dyDescent="0.2">
      <c r="A137" s="4">
        <v>100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ht="33.75" customHeight="1" x14ac:dyDescent="0.2">
      <c r="A138" s="4">
        <v>101</v>
      </c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ht="33.75" customHeight="1" x14ac:dyDescent="0.2">
      <c r="A139" s="4">
        <v>102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ht="33.75" customHeight="1" x14ac:dyDescent="0.2">
      <c r="A140" s="4">
        <v>103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ht="33.75" customHeight="1" x14ac:dyDescent="0.2">
      <c r="A141" s="4">
        <v>104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ht="33.75" customHeight="1" x14ac:dyDescent="0.2">
      <c r="A142" s="4">
        <v>105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ht="33.75" customHeight="1" x14ac:dyDescent="0.2">
      <c r="A143" s="4">
        <v>106</v>
      </c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ht="33.75" customHeight="1" x14ac:dyDescent="0.2">
      <c r="A144" s="4">
        <v>107</v>
      </c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ht="33.75" customHeight="1" x14ac:dyDescent="0.2">
      <c r="A145" s="4">
        <v>108</v>
      </c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ht="33.75" customHeight="1" x14ac:dyDescent="0.2">
      <c r="A146" s="4">
        <v>109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ht="33.75" customHeight="1" x14ac:dyDescent="0.2">
      <c r="A147" s="4">
        <v>110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ht="33.75" customHeight="1" x14ac:dyDescent="0.2">
      <c r="A148" s="4">
        <v>111</v>
      </c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ht="33.75" customHeight="1" x14ac:dyDescent="0.2">
      <c r="A149" s="4">
        <v>112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ht="33.75" customHeight="1" x14ac:dyDescent="0.2">
      <c r="A150" s="4">
        <v>113</v>
      </c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ht="33.75" customHeight="1" x14ac:dyDescent="0.2">
      <c r="A151" s="4">
        <v>114</v>
      </c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ht="33.75" customHeight="1" x14ac:dyDescent="0.2">
      <c r="A152" s="4">
        <v>115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ht="33.75" customHeight="1" x14ac:dyDescent="0.2">
      <c r="A153" s="4">
        <v>116</v>
      </c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ht="33.75" customHeight="1" x14ac:dyDescent="0.2">
      <c r="A154" s="4">
        <v>117</v>
      </c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ht="33.75" customHeight="1" x14ac:dyDescent="0.2">
      <c r="A155" s="4">
        <v>118</v>
      </c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ht="33.75" customHeight="1" x14ac:dyDescent="0.2">
      <c r="A156" s="4">
        <v>119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ht="33.75" customHeight="1" x14ac:dyDescent="0.2">
      <c r="A157" s="4">
        <v>120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</sheetData>
  <sheetProtection algorithmName="SHA-512" hashValue="jzOB7pnLSdgujKDxSrBvMqez8VHqAALU0VaJVNBNg7SwWPMnFohOWuH0D6ByHpNzdx/tqH/PZ6k7JBf14vdz6w==" saltValue="+P9YlGxcT6B1Us+D68Ve0A==" spinCount="100000" sheet="1" selectLockedCells="1"/>
  <mergeCells count="552">
    <mergeCell ref="V18:W18"/>
    <mergeCell ref="V19:W19"/>
    <mergeCell ref="V20:W20"/>
    <mergeCell ref="A27:H27"/>
    <mergeCell ref="L27:M27"/>
    <mergeCell ref="I29:K29"/>
    <mergeCell ref="I30:K30"/>
    <mergeCell ref="I31:K31"/>
    <mergeCell ref="L29:M29"/>
    <mergeCell ref="L31:M31"/>
    <mergeCell ref="A29:H31"/>
    <mergeCell ref="L24:M24"/>
    <mergeCell ref="H156:J156"/>
    <mergeCell ref="K156:M156"/>
    <mergeCell ref="A36:M36"/>
    <mergeCell ref="A32:M32"/>
    <mergeCell ref="A33:M33"/>
    <mergeCell ref="A35:K35"/>
    <mergeCell ref="H37:J37"/>
    <mergeCell ref="K37:M37"/>
    <mergeCell ref="H38:J38"/>
    <mergeCell ref="K38:M38"/>
    <mergeCell ref="H40:J40"/>
    <mergeCell ref="K40:M40"/>
    <mergeCell ref="H41:J41"/>
    <mergeCell ref="K41:M41"/>
    <mergeCell ref="H60:J60"/>
    <mergeCell ref="K60:M60"/>
    <mergeCell ref="H56:J56"/>
    <mergeCell ref="K56:M56"/>
    <mergeCell ref="H57:J57"/>
    <mergeCell ref="K57:M57"/>
    <mergeCell ref="K43:M43"/>
    <mergeCell ref="H67:J67"/>
    <mergeCell ref="K67:M67"/>
    <mergeCell ref="H68:J68"/>
    <mergeCell ref="B4:C4"/>
    <mergeCell ref="E4:M4"/>
    <mergeCell ref="B7:E7"/>
    <mergeCell ref="G7:M7"/>
    <mergeCell ref="B8:E8"/>
    <mergeCell ref="G8:M8"/>
    <mergeCell ref="B9:E9"/>
    <mergeCell ref="G9:M9"/>
    <mergeCell ref="H55:J55"/>
    <mergeCell ref="K55:M55"/>
    <mergeCell ref="H48:J48"/>
    <mergeCell ref="K48:M48"/>
    <mergeCell ref="H49:J49"/>
    <mergeCell ref="K49:M49"/>
    <mergeCell ref="B39:C39"/>
    <mergeCell ref="D39:G39"/>
    <mergeCell ref="B40:C40"/>
    <mergeCell ref="D40:G40"/>
    <mergeCell ref="H42:J42"/>
    <mergeCell ref="K42:M42"/>
    <mergeCell ref="H44:J44"/>
    <mergeCell ref="K44:M44"/>
    <mergeCell ref="H45:J45"/>
    <mergeCell ref="K45:M45"/>
    <mergeCell ref="H157:J157"/>
    <mergeCell ref="K157:M157"/>
    <mergeCell ref="B156:C156"/>
    <mergeCell ref="D156:G156"/>
    <mergeCell ref="B157:C157"/>
    <mergeCell ref="D157:G157"/>
    <mergeCell ref="H53:J53"/>
    <mergeCell ref="K53:M53"/>
    <mergeCell ref="H54:J54"/>
    <mergeCell ref="K54:M54"/>
    <mergeCell ref="B53:C53"/>
    <mergeCell ref="D53:G53"/>
    <mergeCell ref="B54:C54"/>
    <mergeCell ref="D54:G54"/>
    <mergeCell ref="B55:C55"/>
    <mergeCell ref="D55:G55"/>
    <mergeCell ref="H59:J59"/>
    <mergeCell ref="K59:M59"/>
    <mergeCell ref="H61:J61"/>
    <mergeCell ref="K61:M61"/>
    <mergeCell ref="H62:J62"/>
    <mergeCell ref="K62:M62"/>
    <mergeCell ref="H58:J58"/>
    <mergeCell ref="K58:M58"/>
    <mergeCell ref="A6:M6"/>
    <mergeCell ref="A10:M10"/>
    <mergeCell ref="A11:M11"/>
    <mergeCell ref="B12:M12"/>
    <mergeCell ref="A14:M14"/>
    <mergeCell ref="A13:M13"/>
    <mergeCell ref="H39:J39"/>
    <mergeCell ref="K39:M39"/>
    <mergeCell ref="L25:M25"/>
    <mergeCell ref="H17:J17"/>
    <mergeCell ref="L30:M30"/>
    <mergeCell ref="L16:M16"/>
    <mergeCell ref="A16:C16"/>
    <mergeCell ref="D16:F16"/>
    <mergeCell ref="A17:C17"/>
    <mergeCell ref="A18:C18"/>
    <mergeCell ref="D28:M28"/>
    <mergeCell ref="A34:B34"/>
    <mergeCell ref="A15:M15"/>
    <mergeCell ref="A28:C28"/>
    <mergeCell ref="A21:C21"/>
    <mergeCell ref="A22:C22"/>
    <mergeCell ref="A23:C23"/>
    <mergeCell ref="D37:G37"/>
    <mergeCell ref="K68:M68"/>
    <mergeCell ref="H69:J69"/>
    <mergeCell ref="K69:M69"/>
    <mergeCell ref="H70:J70"/>
    <mergeCell ref="K70:M70"/>
    <mergeCell ref="H63:J63"/>
    <mergeCell ref="K63:M63"/>
    <mergeCell ref="H64:J64"/>
    <mergeCell ref="K64:M64"/>
    <mergeCell ref="H65:J65"/>
    <mergeCell ref="K65:M65"/>
    <mergeCell ref="H66:J66"/>
    <mergeCell ref="K66:M66"/>
    <mergeCell ref="H75:J75"/>
    <mergeCell ref="K75:M75"/>
    <mergeCell ref="H76:J76"/>
    <mergeCell ref="K76:M76"/>
    <mergeCell ref="H77:J77"/>
    <mergeCell ref="K77:M77"/>
    <mergeCell ref="H78:J78"/>
    <mergeCell ref="K78:M78"/>
    <mergeCell ref="H71:J71"/>
    <mergeCell ref="K71:M71"/>
    <mergeCell ref="H72:J72"/>
    <mergeCell ref="K72:M72"/>
    <mergeCell ref="H73:J73"/>
    <mergeCell ref="K73:M73"/>
    <mergeCell ref="H74:J74"/>
    <mergeCell ref="K74:M74"/>
    <mergeCell ref="H83:J83"/>
    <mergeCell ref="K83:M83"/>
    <mergeCell ref="H84:J84"/>
    <mergeCell ref="K84:M84"/>
    <mergeCell ref="H85:J85"/>
    <mergeCell ref="K85:M85"/>
    <mergeCell ref="H86:J86"/>
    <mergeCell ref="K86:M86"/>
    <mergeCell ref="H79:J79"/>
    <mergeCell ref="K79:M79"/>
    <mergeCell ref="H80:J80"/>
    <mergeCell ref="K80:M80"/>
    <mergeCell ref="H81:J81"/>
    <mergeCell ref="K81:M81"/>
    <mergeCell ref="H82:J82"/>
    <mergeCell ref="K82:M82"/>
    <mergeCell ref="K2:M2"/>
    <mergeCell ref="A1:M1"/>
    <mergeCell ref="A2:J2"/>
    <mergeCell ref="A3:M3"/>
    <mergeCell ref="H115:J115"/>
    <mergeCell ref="K115:M115"/>
    <mergeCell ref="H116:J116"/>
    <mergeCell ref="K116:M116"/>
    <mergeCell ref="H117:J117"/>
    <mergeCell ref="K117:M117"/>
    <mergeCell ref="H111:J111"/>
    <mergeCell ref="K111:M111"/>
    <mergeCell ref="H112:J112"/>
    <mergeCell ref="K112:M112"/>
    <mergeCell ref="H113:J113"/>
    <mergeCell ref="K113:M113"/>
    <mergeCell ref="H114:J114"/>
    <mergeCell ref="K114:M114"/>
    <mergeCell ref="H107:J107"/>
    <mergeCell ref="K107:M107"/>
    <mergeCell ref="H108:J108"/>
    <mergeCell ref="K108:M108"/>
    <mergeCell ref="H109:J109"/>
    <mergeCell ref="K109:M109"/>
    <mergeCell ref="A5:M5"/>
    <mergeCell ref="H118:J118"/>
    <mergeCell ref="H110:J110"/>
    <mergeCell ref="K110:M110"/>
    <mergeCell ref="H103:J103"/>
    <mergeCell ref="K103:M103"/>
    <mergeCell ref="H104:J104"/>
    <mergeCell ref="K104:M104"/>
    <mergeCell ref="H105:J105"/>
    <mergeCell ref="K105:M105"/>
    <mergeCell ref="H106:J106"/>
    <mergeCell ref="K106:M106"/>
    <mergeCell ref="H99:J99"/>
    <mergeCell ref="K99:M99"/>
    <mergeCell ref="H100:J100"/>
    <mergeCell ref="K100:M100"/>
    <mergeCell ref="H101:J101"/>
    <mergeCell ref="K101:M101"/>
    <mergeCell ref="H102:J102"/>
    <mergeCell ref="K102:M102"/>
    <mergeCell ref="H95:J95"/>
    <mergeCell ref="K95:M95"/>
    <mergeCell ref="H96:J96"/>
    <mergeCell ref="K96:M96"/>
    <mergeCell ref="H149:J149"/>
    <mergeCell ref="K149:M149"/>
    <mergeCell ref="H150:J150"/>
    <mergeCell ref="K150:M150"/>
    <mergeCell ref="H151:J151"/>
    <mergeCell ref="K151:M151"/>
    <mergeCell ref="H152:J152"/>
    <mergeCell ref="K152:M152"/>
    <mergeCell ref="H97:J97"/>
    <mergeCell ref="K97:M97"/>
    <mergeCell ref="H98:J98"/>
    <mergeCell ref="K98:M98"/>
    <mergeCell ref="K118:M118"/>
    <mergeCell ref="H119:J119"/>
    <mergeCell ref="K119:M119"/>
    <mergeCell ref="H120:J120"/>
    <mergeCell ref="K120:M120"/>
    <mergeCell ref="H121:J121"/>
    <mergeCell ref="K121:M121"/>
    <mergeCell ref="H125:J125"/>
    <mergeCell ref="K125:M125"/>
    <mergeCell ref="H126:J126"/>
    <mergeCell ref="K126:M126"/>
    <mergeCell ref="H127:J127"/>
    <mergeCell ref="H91:J91"/>
    <mergeCell ref="K91:M91"/>
    <mergeCell ref="H92:J92"/>
    <mergeCell ref="K92:M92"/>
    <mergeCell ref="H93:J93"/>
    <mergeCell ref="K93:M93"/>
    <mergeCell ref="H94:J94"/>
    <mergeCell ref="K94:M94"/>
    <mergeCell ref="H87:J87"/>
    <mergeCell ref="K87:M87"/>
    <mergeCell ref="H88:J88"/>
    <mergeCell ref="K88:M88"/>
    <mergeCell ref="H89:J89"/>
    <mergeCell ref="K89:M89"/>
    <mergeCell ref="H90:J90"/>
    <mergeCell ref="K90:M90"/>
    <mergeCell ref="B37:C37"/>
    <mergeCell ref="B38:C38"/>
    <mergeCell ref="D38:G38"/>
    <mergeCell ref="D17:F17"/>
    <mergeCell ref="D18:F18"/>
    <mergeCell ref="A19:M19"/>
    <mergeCell ref="A20:C20"/>
    <mergeCell ref="L20:M20"/>
    <mergeCell ref="A25:C25"/>
    <mergeCell ref="H16:J16"/>
    <mergeCell ref="H18:J18"/>
    <mergeCell ref="L17:M17"/>
    <mergeCell ref="L18:M18"/>
    <mergeCell ref="L21:M21"/>
    <mergeCell ref="L22:M22"/>
    <mergeCell ref="L23:M23"/>
    <mergeCell ref="C34:F34"/>
    <mergeCell ref="G34:H34"/>
    <mergeCell ref="I34:M34"/>
    <mergeCell ref="A26:C26"/>
    <mergeCell ref="L26:M26"/>
    <mergeCell ref="K47:M47"/>
    <mergeCell ref="B43:C43"/>
    <mergeCell ref="D43:G43"/>
    <mergeCell ref="B47:C47"/>
    <mergeCell ref="D47:G47"/>
    <mergeCell ref="H46:J46"/>
    <mergeCell ref="K46:M46"/>
    <mergeCell ref="B41:C41"/>
    <mergeCell ref="D41:G41"/>
    <mergeCell ref="B42:C42"/>
    <mergeCell ref="D42:G42"/>
    <mergeCell ref="B44:C44"/>
    <mergeCell ref="D44:G44"/>
    <mergeCell ref="B45:C45"/>
    <mergeCell ref="D45:G45"/>
    <mergeCell ref="B46:C46"/>
    <mergeCell ref="D46:G46"/>
    <mergeCell ref="H43:J43"/>
    <mergeCell ref="H47:J47"/>
    <mergeCell ref="B56:C56"/>
    <mergeCell ref="D56:G56"/>
    <mergeCell ref="B57:C57"/>
    <mergeCell ref="D57:G57"/>
    <mergeCell ref="B58:C58"/>
    <mergeCell ref="D58:G58"/>
    <mergeCell ref="B59:C59"/>
    <mergeCell ref="D59:G59"/>
    <mergeCell ref="B60:C60"/>
    <mergeCell ref="D60:G60"/>
    <mergeCell ref="H122:J122"/>
    <mergeCell ref="K122:M122"/>
    <mergeCell ref="H123:J123"/>
    <mergeCell ref="K123:M123"/>
    <mergeCell ref="H124:J124"/>
    <mergeCell ref="K124:M124"/>
    <mergeCell ref="B122:C122"/>
    <mergeCell ref="D122:G122"/>
    <mergeCell ref="B123:C123"/>
    <mergeCell ref="D123:G123"/>
    <mergeCell ref="B124:C124"/>
    <mergeCell ref="D124:G124"/>
    <mergeCell ref="K127:M127"/>
    <mergeCell ref="B125:C125"/>
    <mergeCell ref="D125:G125"/>
    <mergeCell ref="B126:C126"/>
    <mergeCell ref="D126:G126"/>
    <mergeCell ref="B127:C127"/>
    <mergeCell ref="D127:G127"/>
    <mergeCell ref="H128:J128"/>
    <mergeCell ref="K128:M128"/>
    <mergeCell ref="H129:J129"/>
    <mergeCell ref="K129:M129"/>
    <mergeCell ref="H130:J130"/>
    <mergeCell ref="K130:M130"/>
    <mergeCell ref="B128:C128"/>
    <mergeCell ref="D128:G128"/>
    <mergeCell ref="B129:C129"/>
    <mergeCell ref="D129:G129"/>
    <mergeCell ref="B130:C130"/>
    <mergeCell ref="D130:G130"/>
    <mergeCell ref="H131:J131"/>
    <mergeCell ref="K131:M131"/>
    <mergeCell ref="H132:J132"/>
    <mergeCell ref="K132:M132"/>
    <mergeCell ref="H133:J133"/>
    <mergeCell ref="K133:M133"/>
    <mergeCell ref="B131:C131"/>
    <mergeCell ref="D131:G131"/>
    <mergeCell ref="B132:C132"/>
    <mergeCell ref="D132:G132"/>
    <mergeCell ref="B133:C133"/>
    <mergeCell ref="D133:G133"/>
    <mergeCell ref="H134:J134"/>
    <mergeCell ref="K134:M134"/>
    <mergeCell ref="H135:J135"/>
    <mergeCell ref="K135:M135"/>
    <mergeCell ref="H136:J136"/>
    <mergeCell ref="K136:M136"/>
    <mergeCell ref="B134:C134"/>
    <mergeCell ref="D134:G134"/>
    <mergeCell ref="B135:C135"/>
    <mergeCell ref="D135:G135"/>
    <mergeCell ref="B136:C136"/>
    <mergeCell ref="D136:G136"/>
    <mergeCell ref="H137:J137"/>
    <mergeCell ref="K137:M137"/>
    <mergeCell ref="H138:J138"/>
    <mergeCell ref="K138:M138"/>
    <mergeCell ref="H139:J139"/>
    <mergeCell ref="K139:M139"/>
    <mergeCell ref="B137:C137"/>
    <mergeCell ref="D137:G137"/>
    <mergeCell ref="B138:C138"/>
    <mergeCell ref="D138:G138"/>
    <mergeCell ref="B139:C139"/>
    <mergeCell ref="D139:G139"/>
    <mergeCell ref="H140:J140"/>
    <mergeCell ref="K140:M140"/>
    <mergeCell ref="H141:J141"/>
    <mergeCell ref="K141:M141"/>
    <mergeCell ref="H142:J142"/>
    <mergeCell ref="K142:M142"/>
    <mergeCell ref="B140:C140"/>
    <mergeCell ref="D140:G140"/>
    <mergeCell ref="B141:C141"/>
    <mergeCell ref="D141:G141"/>
    <mergeCell ref="B142:C142"/>
    <mergeCell ref="D142:G142"/>
    <mergeCell ref="H143:J143"/>
    <mergeCell ref="K143:M143"/>
    <mergeCell ref="H144:J144"/>
    <mergeCell ref="K144:M144"/>
    <mergeCell ref="H145:J145"/>
    <mergeCell ref="K145:M145"/>
    <mergeCell ref="B143:C143"/>
    <mergeCell ref="D143:G143"/>
    <mergeCell ref="B144:C144"/>
    <mergeCell ref="D144:G144"/>
    <mergeCell ref="B145:C145"/>
    <mergeCell ref="D145:G145"/>
    <mergeCell ref="H146:J146"/>
    <mergeCell ref="K146:M146"/>
    <mergeCell ref="H147:J147"/>
    <mergeCell ref="K147:M147"/>
    <mergeCell ref="H148:J148"/>
    <mergeCell ref="K148:M148"/>
    <mergeCell ref="B146:C146"/>
    <mergeCell ref="D146:G146"/>
    <mergeCell ref="B147:C147"/>
    <mergeCell ref="D147:G147"/>
    <mergeCell ref="B148:C148"/>
    <mergeCell ref="D148:G148"/>
    <mergeCell ref="H153:J153"/>
    <mergeCell ref="K153:M153"/>
    <mergeCell ref="H154:J154"/>
    <mergeCell ref="K154:M154"/>
    <mergeCell ref="H155:J155"/>
    <mergeCell ref="K155:M155"/>
    <mergeCell ref="B154:C154"/>
    <mergeCell ref="D154:G154"/>
    <mergeCell ref="B155:C155"/>
    <mergeCell ref="D155:G155"/>
    <mergeCell ref="B153:C153"/>
    <mergeCell ref="D153:G153"/>
    <mergeCell ref="B48:C48"/>
    <mergeCell ref="D48:G48"/>
    <mergeCell ref="B49:C49"/>
    <mergeCell ref="D49:G49"/>
    <mergeCell ref="B52:C52"/>
    <mergeCell ref="D52:G52"/>
    <mergeCell ref="K50:M50"/>
    <mergeCell ref="H51:J51"/>
    <mergeCell ref="K51:M51"/>
    <mergeCell ref="H52:J52"/>
    <mergeCell ref="K52:M52"/>
    <mergeCell ref="B50:C50"/>
    <mergeCell ref="D50:G50"/>
    <mergeCell ref="B51:C51"/>
    <mergeCell ref="D51:G51"/>
    <mergeCell ref="H50:J50"/>
    <mergeCell ref="D61:G61"/>
    <mergeCell ref="B62:C62"/>
    <mergeCell ref="D62:G62"/>
    <mergeCell ref="B63:C63"/>
    <mergeCell ref="D63:G63"/>
    <mergeCell ref="B64:C64"/>
    <mergeCell ref="D64:G64"/>
    <mergeCell ref="B65:C65"/>
    <mergeCell ref="D65:G65"/>
    <mergeCell ref="B61:C61"/>
    <mergeCell ref="B66:C66"/>
    <mergeCell ref="D66:G66"/>
    <mergeCell ref="B67:C67"/>
    <mergeCell ref="D67:G67"/>
    <mergeCell ref="B68:C68"/>
    <mergeCell ref="D68:G68"/>
    <mergeCell ref="B69:C69"/>
    <mergeCell ref="D69:G69"/>
    <mergeCell ref="B70:C70"/>
    <mergeCell ref="D70:G70"/>
    <mergeCell ref="B71:C71"/>
    <mergeCell ref="D71:G71"/>
    <mergeCell ref="B72:C72"/>
    <mergeCell ref="D72:G72"/>
    <mergeCell ref="B73:C73"/>
    <mergeCell ref="D73:G73"/>
    <mergeCell ref="B74:C74"/>
    <mergeCell ref="D74:G74"/>
    <mergeCell ref="B75:C75"/>
    <mergeCell ref="D75:G75"/>
    <mergeCell ref="B76:C76"/>
    <mergeCell ref="D76:G76"/>
    <mergeCell ref="B77:C77"/>
    <mergeCell ref="D77:G77"/>
    <mergeCell ref="B78:C78"/>
    <mergeCell ref="D78:G78"/>
    <mergeCell ref="B79:C79"/>
    <mergeCell ref="D79:G79"/>
    <mergeCell ref="B80:C80"/>
    <mergeCell ref="D80:G80"/>
    <mergeCell ref="B81:C81"/>
    <mergeCell ref="D81:G81"/>
    <mergeCell ref="B82:C82"/>
    <mergeCell ref="D82:G82"/>
    <mergeCell ref="B83:C83"/>
    <mergeCell ref="D83:G83"/>
    <mergeCell ref="B84:C84"/>
    <mergeCell ref="D84:G84"/>
    <mergeCell ref="B85:C85"/>
    <mergeCell ref="D85:G85"/>
    <mergeCell ref="B86:C86"/>
    <mergeCell ref="D86:G86"/>
    <mergeCell ref="B87:C87"/>
    <mergeCell ref="D87:G87"/>
    <mergeCell ref="B88:C88"/>
    <mergeCell ref="D88:G88"/>
    <mergeCell ref="B89:C89"/>
    <mergeCell ref="D89:G89"/>
    <mergeCell ref="B90:C90"/>
    <mergeCell ref="D90:G90"/>
    <mergeCell ref="B91:C91"/>
    <mergeCell ref="D91:G91"/>
    <mergeCell ref="B92:C92"/>
    <mergeCell ref="D92:G92"/>
    <mergeCell ref="B93:C93"/>
    <mergeCell ref="D93:G93"/>
    <mergeCell ref="B94:C94"/>
    <mergeCell ref="D94:G94"/>
    <mergeCell ref="B95:C95"/>
    <mergeCell ref="D95:G95"/>
    <mergeCell ref="B96:C96"/>
    <mergeCell ref="D96:G96"/>
    <mergeCell ref="B97:C97"/>
    <mergeCell ref="D97:G97"/>
    <mergeCell ref="B98:C98"/>
    <mergeCell ref="D98:G98"/>
    <mergeCell ref="B99:C99"/>
    <mergeCell ref="D99:G99"/>
    <mergeCell ref="B100:C100"/>
    <mergeCell ref="D100:G100"/>
    <mergeCell ref="B101:C101"/>
    <mergeCell ref="D101:G101"/>
    <mergeCell ref="B102:C102"/>
    <mergeCell ref="D102:G102"/>
    <mergeCell ref="B103:C103"/>
    <mergeCell ref="D103:G103"/>
    <mergeCell ref="B104:C104"/>
    <mergeCell ref="D104:G104"/>
    <mergeCell ref="B105:C105"/>
    <mergeCell ref="D105:G105"/>
    <mergeCell ref="B106:C106"/>
    <mergeCell ref="D106:G106"/>
    <mergeCell ref="B107:C107"/>
    <mergeCell ref="D107:G107"/>
    <mergeCell ref="B108:C108"/>
    <mergeCell ref="D108:G108"/>
    <mergeCell ref="B109:C109"/>
    <mergeCell ref="D109:G109"/>
    <mergeCell ref="B110:C110"/>
    <mergeCell ref="D110:G110"/>
    <mergeCell ref="B111:C111"/>
    <mergeCell ref="D111:G111"/>
    <mergeCell ref="B112:C112"/>
    <mergeCell ref="D112:G112"/>
    <mergeCell ref="B113:C113"/>
    <mergeCell ref="D113:G113"/>
    <mergeCell ref="B114:C114"/>
    <mergeCell ref="D114:G114"/>
    <mergeCell ref="B115:C115"/>
    <mergeCell ref="D115:G115"/>
    <mergeCell ref="B116:C116"/>
    <mergeCell ref="D116:G116"/>
    <mergeCell ref="B117:C117"/>
    <mergeCell ref="D117:G117"/>
    <mergeCell ref="B118:C118"/>
    <mergeCell ref="D118:G118"/>
    <mergeCell ref="B119:C119"/>
    <mergeCell ref="D119:G119"/>
    <mergeCell ref="B120:C120"/>
    <mergeCell ref="D120:G120"/>
    <mergeCell ref="B149:C149"/>
    <mergeCell ref="D149:G149"/>
    <mergeCell ref="B150:C150"/>
    <mergeCell ref="D150:G150"/>
    <mergeCell ref="B151:C151"/>
    <mergeCell ref="D151:G151"/>
    <mergeCell ref="B152:C152"/>
    <mergeCell ref="D152:G152"/>
    <mergeCell ref="B121:C121"/>
    <mergeCell ref="D121:G121"/>
  </mergeCells>
  <hyperlinks>
    <hyperlink ref="A14:M14" r:id="rId1" display="https://medicine.uiowa.edu/diabetes/metabolomics-core-facility" xr:uid="{B76E0E3F-469E-4016-80BF-B1CCFDF8D013}"/>
  </hyperlinks>
  <pageMargins left="0.25" right="0.25" top="0.3" bottom="0.75" header="0" footer="0.3"/>
  <pageSetup scale="50" fitToHeight="0" orientation="portrait" r:id="rId2"/>
  <headerFooter>
    <oddFooter>&amp;L&amp;"Arial,Regular"&amp;16&amp;F&amp;C&amp;"Arial,Regular"&amp;16&amp;P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11</xdr:col>
                    <xdr:colOff>482600</xdr:colOff>
                    <xdr:row>33</xdr:row>
                    <xdr:rowOff>749300</xdr:rowOff>
                  </from>
                  <to>
                    <xdr:col>12</xdr:col>
                    <xdr:colOff>25400</xdr:colOff>
                    <xdr:row>35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12</xdr:col>
                    <xdr:colOff>406400</xdr:colOff>
                    <xdr:row>33</xdr:row>
                    <xdr:rowOff>749300</xdr:rowOff>
                  </from>
                  <to>
                    <xdr:col>12</xdr:col>
                    <xdr:colOff>673100</xdr:colOff>
                    <xdr:row>35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locked="0" defaultSize="0" autoFill="0" autoLine="0" autoPict="0">
                <anchor moveWithCells="1">
                  <from>
                    <xdr:col>2</xdr:col>
                    <xdr:colOff>635000</xdr:colOff>
                    <xdr:row>27</xdr:row>
                    <xdr:rowOff>88900</xdr:rowOff>
                  </from>
                  <to>
                    <xdr:col>2</xdr:col>
                    <xdr:colOff>863600</xdr:colOff>
                    <xdr:row>27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UIowa Metab Internal Submission</vt:lpstr>
      <vt:lpstr>'UIowa Metab Internal Submission'!Print_Area</vt:lpstr>
      <vt:lpstr>'UIowa Metab Internal Submission'!Print_Titles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J Rauckhorst</dc:creator>
  <cp:lastModifiedBy>Microsoft Office User</cp:lastModifiedBy>
  <cp:lastPrinted>2022-02-15T17:52:44Z</cp:lastPrinted>
  <dcterms:created xsi:type="dcterms:W3CDTF">2021-03-18T17:01:14Z</dcterms:created>
  <dcterms:modified xsi:type="dcterms:W3CDTF">2023-08-07T21:22:33Z</dcterms:modified>
</cp:coreProperties>
</file>