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325" activeTab="0"/>
  </bookViews>
  <sheets>
    <sheet name="IOWA ÇINLAMA HANDICAP (4)" sheetId="1" r:id="rId1"/>
    <sheet name="remark (4)" sheetId="2" r:id="rId2"/>
  </sheets>
  <definedNames>
    <definedName name="score1">'IOWA ÇINLAMA HANDICAP (4)'!$I$11</definedName>
    <definedName name="score10">'IOWA ÇINLAMA HANDICAP (4)'!$I$9</definedName>
    <definedName name="score11">'IOWA ÇINLAMA HANDICAP (4)'!$I$26</definedName>
    <definedName name="score12">'IOWA ÇINLAMA HANDICAP (4)'!$I$30</definedName>
    <definedName name="score13">'IOWA ÇINLAMA HANDICAP (4)'!$I$34</definedName>
    <definedName name="score14">'IOWA ÇINLAMA HANDICAP (4)'!$I$21</definedName>
    <definedName name="score15">'IOWA ÇINLAMA HANDICAP (4)'!$I$31</definedName>
    <definedName name="score16">'IOWA ÇINLAMA HANDICAP (4)'!$I$32</definedName>
    <definedName name="score17">'IOWA ÇINLAMA HANDICAP (4)'!$I$25</definedName>
    <definedName name="score18">'IOWA ÇINLAMA HANDICAP (4)'!$I$22</definedName>
    <definedName name="score19">'IOWA ÇINLAMA HANDICAP (4)'!$I$18</definedName>
    <definedName name="score2">'IOWA ÇINLAMA HANDICAP (4)'!$I$10</definedName>
    <definedName name="score20">'IOWA ÇINLAMA HANDICAP (4)'!$I$14</definedName>
    <definedName name="score21">'IOWA ÇINLAMA HANDICAP (4)'!$I$28</definedName>
    <definedName name="score22">'IOWA ÇINLAMA HANDICAP (4)'!$I$20</definedName>
    <definedName name="score23">'IOWA ÇINLAMA HANDICAP (4)'!$I$27</definedName>
    <definedName name="score24">'IOWA ÇINLAMA HANDICAP (4)'!$I$23</definedName>
    <definedName name="score25">'IOWA ÇINLAMA HANDICAP (4)'!$I$15</definedName>
    <definedName name="score26">'IOWA ÇINLAMA HANDICAP (4)'!$I$8</definedName>
    <definedName name="score27">'IOWA ÇINLAMA HANDICAP (4)'!$I$24</definedName>
    <definedName name="score3">'IOWA ÇINLAMA HANDICAP (4)'!$I$19</definedName>
    <definedName name="score4">'IOWA ÇINLAMA HANDICAP (4)'!$I$13</definedName>
    <definedName name="score5">'IOWA ÇINLAMA HANDICAP (4)'!$I$17</definedName>
    <definedName name="score6">'IOWA ÇINLAMA HANDICAP (4)'!$I$29</definedName>
    <definedName name="score7">'IOWA ÇINLAMA HANDICAP (4)'!$I$33</definedName>
    <definedName name="score8">'IOWA ÇINLAMA HANDICAP (4)'!$I$12</definedName>
    <definedName name="score9">'IOWA ÇINLAMA HANDICAP (4)'!$I$16</definedName>
  </definedNames>
  <calcPr fullCalcOnLoad="1"/>
</workbook>
</file>

<file path=xl/sharedStrings.xml><?xml version="1.0" encoding="utf-8"?>
<sst xmlns="http://schemas.openxmlformats.org/spreadsheetml/2006/main" count="41" uniqueCount="40">
  <si>
    <t>*Kuk FK, Tyler RS, Russell D and Jordan H (1990).  The psychometric properties of a tinnitus handicap questionnaire.  Ear Hear, 11(6): 434-442.</t>
  </si>
  <si>
    <t>Raw</t>
  </si>
  <si>
    <t>%</t>
  </si>
  <si>
    <t>Iowa Universitesi</t>
  </si>
  <si>
    <t>Otolaringoloji-- Baş&amp;Boyun Cerrahisi Departmanı</t>
  </si>
  <si>
    <t>TARİH</t>
  </si>
  <si>
    <t>HASTANIN ADI</t>
  </si>
  <si>
    <t>IOWA ÇINLAMA HANDICAP ANKETİ (4)</t>
  </si>
  <si>
    <t xml:space="preserve">UYGULAMA: Bu ankette 27 soru bulunmaktadır. 0 puan hiç aynı fikirde olmadığınızı, 100 puan tamamen aynı fikirde olduğunuzu ifade etmektedir. Sorulara 0'dan başlayarak 100'e kadar puan veriniz. Lütfen tüm soruları cevaplandırınız. </t>
  </si>
  <si>
    <t>Çınlamam ile ilgili olarak arkadaşlarımdan destek alıyorum.</t>
  </si>
  <si>
    <t>Çınlama, aile içi problemlere neden oluyor</t>
  </si>
  <si>
    <t>Çınlamam yıllar içerisinde daha da kötüleşti</t>
  </si>
  <si>
    <t>Çınlama yüzünden hayattan zevk almıyorum</t>
  </si>
  <si>
    <t xml:space="preserve">Toplum çınlamanın zarar verici özelliklerini bilmiyor </t>
  </si>
  <si>
    <t>Görüşmeler sırasında çınlamadan dolayı konuşmaları takip edemiyorum</t>
  </si>
  <si>
    <t>Çınlama, ilişkilerimin kalitesini etkiliyor</t>
  </si>
  <si>
    <t>Bence, çınlama ile ilgili olarak sağlıklı bir görüşüm var</t>
  </si>
  <si>
    <t>Çınlama yüzünden konsantre olamıyorum</t>
  </si>
  <si>
    <t>Çınlama, gürültülü durumlardan sakınmama neden oluyor</t>
  </si>
  <si>
    <t>Çınlama, genel olarak hasta olduğum hissine kapılmama katkıda bulunuyor</t>
  </si>
  <si>
    <t>Çınlama, seslerin nereden geldiğini ayırt etmemi engelliyor</t>
  </si>
  <si>
    <t>Çınlama, beni sinirlendiriyor</t>
  </si>
  <si>
    <t>Çınlama yüzünden gevşeyemiyorum</t>
  </si>
  <si>
    <t>Çınlama yüzünden emniyette olmadığımı hissediyorum</t>
  </si>
  <si>
    <t>Çınlama yüzünden endişeli hissediyorum</t>
  </si>
  <si>
    <t>Çınlama yüzünden sık sık hayal kırıklığına uğradığımı hissediyorum</t>
  </si>
  <si>
    <t>Çınlama yüzünden kendimi yorgun hissediyorum</t>
  </si>
  <si>
    <t>Çınlama, kendimi depresyonda hissetmeme neden oluyor</t>
  </si>
  <si>
    <t>Televizyon izlerken çınlama yüzünden konuşmaları anlayamıyorum</t>
  </si>
  <si>
    <t>Çınlama, konuşmayı anlama yeteneğimin azalmasına neden oldu</t>
  </si>
  <si>
    <t>Çınlama, gürültülü bir odada birisiyle konuşurken konuşmayı anlamamı engelliyor.</t>
  </si>
  <si>
    <t>Başkalarına çınlamayı açıklarken zorlanıyorum</t>
  </si>
  <si>
    <t>Çınlama yüzünden herşeyden daha çok şikayet ediyorum</t>
  </si>
  <si>
    <t>Çınlama yüzünden geceleri uykuya dalmakta zorlanıyorum</t>
  </si>
  <si>
    <t>Çınlama yüzünden sosyal ortamlarda kendimi huzursuz hissediyorum</t>
  </si>
  <si>
    <t>Çınlama strese neden oluyor</t>
  </si>
  <si>
    <t>Faktör 1</t>
  </si>
  <si>
    <t>Faktör 2</t>
  </si>
  <si>
    <t>Faktör 3</t>
  </si>
  <si>
    <t>Toplam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</si>
</sst>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</numFmts>
  <fonts count="8">
    <font>
      <sz val="10"/>
      <name val="Arial"/>
      <family val="0"/>
    </font>
    <font>
      <sz val="7.5"/>
      <name val="Times New Roman"/>
      <family val="1"/>
    </font>
    <font>
      <sz val="9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lightDown">
        <bgColor indexed="22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6" fillId="0" borderId="1" xfId="0" applyFont="1" applyBorder="1" applyAlignment="1" applyProtection="1">
      <alignment horizontal="left" wrapText="1"/>
      <protection/>
    </xf>
    <xf numFmtId="0" fontId="0" fillId="0" borderId="0" xfId="0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4" xfId="0" applyBorder="1" applyAlignment="1" applyProtection="1">
      <alignment/>
      <protection locked="0"/>
    </xf>
    <xf numFmtId="0" fontId="0" fillId="0" borderId="5" xfId="0" applyBorder="1" applyAlignment="1" applyProtection="1">
      <alignment/>
      <protection locked="0"/>
    </xf>
    <xf numFmtId="0" fontId="0" fillId="0" borderId="6" xfId="0" applyBorder="1" applyAlignment="1" applyProtection="1">
      <alignment/>
      <protection locked="0"/>
    </xf>
    <xf numFmtId="0" fontId="6" fillId="0" borderId="1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5" fillId="2" borderId="0" xfId="0" applyFont="1" applyFill="1" applyBorder="1" applyAlignment="1" applyProtection="1">
      <alignment/>
      <protection/>
    </xf>
    <xf numFmtId="0" fontId="6" fillId="2" borderId="1" xfId="0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6" fillId="0" borderId="1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 vertical="center" wrapText="1"/>
      <protection/>
    </xf>
    <xf numFmtId="0" fontId="6" fillId="0" borderId="1" xfId="0" applyFont="1" applyBorder="1" applyAlignment="1" applyProtection="1">
      <alignment horizontal="left"/>
      <protection/>
    </xf>
    <xf numFmtId="0" fontId="6" fillId="0" borderId="1" xfId="0" applyFont="1" applyBorder="1" applyAlignment="1" applyProtection="1">
      <alignment horizontal="left" wrapText="1"/>
      <protection/>
    </xf>
    <xf numFmtId="0" fontId="6" fillId="0" borderId="1" xfId="0" applyFont="1" applyBorder="1" applyAlignment="1" applyProtection="1">
      <alignment horizontal="left" wrapText="1"/>
      <protection/>
    </xf>
    <xf numFmtId="0" fontId="6" fillId="0" borderId="1" xfId="0" applyFont="1" applyBorder="1" applyAlignment="1" applyProtection="1">
      <alignment horizontal="left" vertical="center" wrapText="1"/>
      <protection/>
    </xf>
    <xf numFmtId="0" fontId="6" fillId="0" borderId="1" xfId="0" applyFont="1" applyBorder="1" applyAlignment="1" applyProtection="1">
      <alignment wrapText="1"/>
      <protection/>
    </xf>
    <xf numFmtId="0" fontId="2" fillId="0" borderId="7" xfId="0" applyFont="1" applyBorder="1" applyAlignment="1" applyProtection="1">
      <alignment horizontal="right"/>
      <protection/>
    </xf>
    <xf numFmtId="0" fontId="2" fillId="0" borderId="8" xfId="0" applyFont="1" applyBorder="1" applyAlignment="1" applyProtection="1">
      <alignment horizontal="right"/>
      <protection/>
    </xf>
    <xf numFmtId="0" fontId="2" fillId="0" borderId="9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right" wrapText="1"/>
      <protection/>
    </xf>
    <xf numFmtId="0" fontId="2" fillId="0" borderId="1" xfId="0" applyFont="1" applyBorder="1" applyAlignment="1" applyProtection="1">
      <alignment horizontal="right"/>
      <protection/>
    </xf>
    <xf numFmtId="0" fontId="0" fillId="2" borderId="10" xfId="0" applyFont="1" applyFill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2" borderId="11" xfId="0" applyFont="1" applyFill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6" fillId="0" borderId="1" xfId="0" applyFont="1" applyBorder="1" applyAlignment="1" applyProtection="1">
      <alignment horizontal="left"/>
      <protection/>
    </xf>
    <xf numFmtId="0" fontId="6" fillId="0" borderId="0" xfId="0" applyFont="1" applyAlignment="1" applyProtection="1">
      <alignment/>
      <protection/>
    </xf>
    <xf numFmtId="0" fontId="2" fillId="0" borderId="1" xfId="0" applyFont="1" applyBorder="1" applyAlignment="1" applyProtection="1">
      <alignment horizontal="center"/>
      <protection/>
    </xf>
    <xf numFmtId="0" fontId="0" fillId="0" borderId="1" xfId="0" applyBorder="1" applyAlignment="1" applyProtection="1">
      <alignment/>
      <protection/>
    </xf>
    <xf numFmtId="0" fontId="2" fillId="3" borderId="1" xfId="0" applyFont="1" applyFill="1" applyBorder="1" applyAlignment="1" applyProtection="1">
      <alignment/>
      <protection/>
    </xf>
    <xf numFmtId="167" fontId="0" fillId="0" borderId="1" xfId="0" applyNumberForma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152400</xdr:rowOff>
    </xdr:from>
    <xdr:to>
      <xdr:col>9</xdr:col>
      <xdr:colOff>19050</xdr:colOff>
      <xdr:row>20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1285875"/>
          <a:ext cx="5505450" cy="2028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Puanlama:
Faktör 1- Sosyal, Duygusal ve Davranışsal Çınlama Etkileri:
( 4, 7, 9, 11, 13, 14, 15, 16, 17, 18, 19, 23, 24, 25, ve 27 cevaplarını  toplayın)     = ____ / 15 = _____%
Faktör 2- Çınlama ve İşitme:
( 2, 6, 10, 12, 20, 21, 22, ve  26 cevaplarını toplayın)                                                 = ____ / 8 =  _____%
Faktör 3- Çınlamaya Bakış:
( 3, ve 5, cevaplarını toplayın,  artı [100- 8'e cevap] artı [100-1'e ]                        = ____/4 =   _____%
TOPLAM        [(Faktör 1 x 15/27) + (Faktör 2 x 8/27) + (Factör 3 x 4/27)]               =   _____%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workbookViewId="0" topLeftCell="A2">
      <selection activeCell="I16" sqref="I8:I16"/>
    </sheetView>
  </sheetViews>
  <sheetFormatPr defaultColWidth="9.140625" defaultRowHeight="12.75"/>
  <cols>
    <col min="1" max="16384" width="9.140625" style="10" customWidth="1"/>
  </cols>
  <sheetData>
    <row r="1" spans="1:9" ht="12.75">
      <c r="A1" s="10" t="s">
        <v>3</v>
      </c>
      <c r="F1" s="26" t="s">
        <v>5</v>
      </c>
      <c r="G1" s="3"/>
      <c r="H1" s="3"/>
      <c r="I1" s="4"/>
    </row>
    <row r="2" spans="1:9" ht="12.75">
      <c r="A2" s="10" t="s">
        <v>4</v>
      </c>
      <c r="F2" s="27"/>
      <c r="G2" s="5"/>
      <c r="H2" s="5"/>
      <c r="I2" s="6"/>
    </row>
    <row r="3" spans="6:9" ht="12.75">
      <c r="F3" s="28" t="s">
        <v>6</v>
      </c>
      <c r="G3" s="5"/>
      <c r="H3" s="5"/>
      <c r="I3" s="6"/>
    </row>
    <row r="4" spans="1:9" ht="13.5" thickBot="1">
      <c r="A4" s="29" t="s">
        <v>7</v>
      </c>
      <c r="F4" s="30"/>
      <c r="G4" s="7"/>
      <c r="H4" s="7"/>
      <c r="I4" s="8"/>
    </row>
    <row r="5" ht="11.25" customHeight="1">
      <c r="A5" s="11"/>
    </row>
    <row r="6" spans="1:9" ht="46.5" customHeight="1">
      <c r="A6" s="15" t="s">
        <v>8</v>
      </c>
      <c r="B6" s="15"/>
      <c r="C6" s="15"/>
      <c r="D6" s="15"/>
      <c r="E6" s="15"/>
      <c r="F6" s="15"/>
      <c r="G6" s="15"/>
      <c r="H6" s="15"/>
      <c r="I6" s="15"/>
    </row>
    <row r="8" spans="1:9" s="32" customFormat="1" ht="18.75" customHeight="1">
      <c r="A8" s="12">
        <v>1</v>
      </c>
      <c r="B8" s="16" t="s">
        <v>9</v>
      </c>
      <c r="C8" s="31"/>
      <c r="D8" s="31"/>
      <c r="E8" s="31"/>
      <c r="F8" s="31"/>
      <c r="G8" s="31"/>
      <c r="H8" s="31"/>
      <c r="I8" s="9"/>
    </row>
    <row r="9" spans="1:9" s="32" customFormat="1" ht="18.75" customHeight="1">
      <c r="A9" s="12">
        <v>2</v>
      </c>
      <c r="B9" s="17" t="s">
        <v>10</v>
      </c>
      <c r="C9" s="18"/>
      <c r="D9" s="18"/>
      <c r="E9" s="18"/>
      <c r="F9" s="18"/>
      <c r="G9" s="18"/>
      <c r="H9" s="18"/>
      <c r="I9" s="9"/>
    </row>
    <row r="10" spans="1:9" s="32" customFormat="1" ht="17.25" customHeight="1">
      <c r="A10" s="12">
        <v>3</v>
      </c>
      <c r="B10" s="17" t="s">
        <v>11</v>
      </c>
      <c r="C10" s="18"/>
      <c r="D10" s="18"/>
      <c r="E10" s="18"/>
      <c r="F10" s="18"/>
      <c r="G10" s="18"/>
      <c r="H10" s="18"/>
      <c r="I10" s="9"/>
    </row>
    <row r="11" spans="1:9" s="32" customFormat="1" ht="15.75" customHeight="1">
      <c r="A11" s="12">
        <v>4</v>
      </c>
      <c r="B11" s="17" t="s">
        <v>12</v>
      </c>
      <c r="C11" s="18"/>
      <c r="D11" s="18"/>
      <c r="E11" s="18"/>
      <c r="F11" s="18"/>
      <c r="G11" s="18"/>
      <c r="H11" s="18"/>
      <c r="I11" s="9"/>
    </row>
    <row r="12" spans="1:9" s="32" customFormat="1" ht="28.5" customHeight="1">
      <c r="A12" s="12">
        <v>5</v>
      </c>
      <c r="B12" s="17" t="s">
        <v>13</v>
      </c>
      <c r="C12" s="18"/>
      <c r="D12" s="18"/>
      <c r="E12" s="18"/>
      <c r="F12" s="18"/>
      <c r="G12" s="18"/>
      <c r="H12" s="18"/>
      <c r="I12" s="9"/>
    </row>
    <row r="13" spans="1:9" s="32" customFormat="1" ht="30" customHeight="1">
      <c r="A13" s="12">
        <v>6</v>
      </c>
      <c r="B13" s="17" t="s">
        <v>14</v>
      </c>
      <c r="C13" s="18"/>
      <c r="D13" s="18"/>
      <c r="E13" s="18"/>
      <c r="F13" s="18"/>
      <c r="G13" s="18"/>
      <c r="H13" s="18"/>
      <c r="I13" s="9"/>
    </row>
    <row r="14" spans="1:9" s="32" customFormat="1" ht="17.25" customHeight="1">
      <c r="A14" s="12">
        <v>7</v>
      </c>
      <c r="B14" s="17" t="s">
        <v>15</v>
      </c>
      <c r="C14" s="18"/>
      <c r="D14" s="18"/>
      <c r="E14" s="18"/>
      <c r="F14" s="18"/>
      <c r="G14" s="18"/>
      <c r="H14" s="18"/>
      <c r="I14" s="9"/>
    </row>
    <row r="15" spans="1:9" s="32" customFormat="1" ht="17.25" customHeight="1">
      <c r="A15" s="12">
        <v>8</v>
      </c>
      <c r="B15" s="16" t="s">
        <v>16</v>
      </c>
      <c r="C15" s="31"/>
      <c r="D15" s="31"/>
      <c r="E15" s="31"/>
      <c r="F15" s="31"/>
      <c r="G15" s="31"/>
      <c r="H15" s="31"/>
      <c r="I15" s="9"/>
    </row>
    <row r="16" spans="1:9" s="32" customFormat="1" ht="17.25" customHeight="1">
      <c r="A16" s="12">
        <v>9</v>
      </c>
      <c r="B16" s="17" t="s">
        <v>17</v>
      </c>
      <c r="C16" s="18"/>
      <c r="D16" s="18"/>
      <c r="E16" s="18"/>
      <c r="F16" s="18"/>
      <c r="G16" s="18"/>
      <c r="H16" s="18"/>
      <c r="I16" s="9"/>
    </row>
    <row r="17" spans="1:9" s="32" customFormat="1" ht="15.75" customHeight="1">
      <c r="A17" s="12">
        <v>10</v>
      </c>
      <c r="B17" s="17" t="s">
        <v>18</v>
      </c>
      <c r="C17" s="18"/>
      <c r="D17" s="18"/>
      <c r="E17" s="18"/>
      <c r="F17" s="18"/>
      <c r="G17" s="18"/>
      <c r="H17" s="18"/>
      <c r="I17" s="9"/>
    </row>
    <row r="18" spans="1:9" s="32" customFormat="1" ht="29.25" customHeight="1">
      <c r="A18" s="12">
        <v>11</v>
      </c>
      <c r="B18" s="17" t="s">
        <v>19</v>
      </c>
      <c r="C18" s="18"/>
      <c r="D18" s="18"/>
      <c r="E18" s="18"/>
      <c r="F18" s="18"/>
      <c r="G18" s="18"/>
      <c r="H18" s="18"/>
      <c r="I18" s="9"/>
    </row>
    <row r="19" spans="1:9" s="32" customFormat="1" ht="19.5" customHeight="1">
      <c r="A19" s="12">
        <v>12</v>
      </c>
      <c r="B19" s="17" t="s">
        <v>20</v>
      </c>
      <c r="C19" s="18"/>
      <c r="D19" s="18"/>
      <c r="E19" s="18"/>
      <c r="F19" s="18"/>
      <c r="G19" s="18"/>
      <c r="H19" s="18"/>
      <c r="I19" s="9"/>
    </row>
    <row r="20" spans="1:9" s="32" customFormat="1" ht="18" customHeight="1">
      <c r="A20" s="12">
        <v>13</v>
      </c>
      <c r="B20" s="16" t="s">
        <v>21</v>
      </c>
      <c r="C20" s="31"/>
      <c r="D20" s="31"/>
      <c r="E20" s="31"/>
      <c r="F20" s="31"/>
      <c r="G20" s="31"/>
      <c r="H20" s="31"/>
      <c r="I20" s="9"/>
    </row>
    <row r="21" spans="1:9" s="32" customFormat="1" ht="18.75" customHeight="1">
      <c r="A21" s="12">
        <v>14</v>
      </c>
      <c r="B21" s="17" t="s">
        <v>22</v>
      </c>
      <c r="C21" s="18"/>
      <c r="D21" s="18"/>
      <c r="E21" s="18"/>
      <c r="F21" s="18"/>
      <c r="G21" s="18"/>
      <c r="H21" s="18"/>
      <c r="I21" s="9"/>
    </row>
    <row r="22" spans="1:9" s="32" customFormat="1" ht="18.75" customHeight="1">
      <c r="A22" s="12">
        <v>15</v>
      </c>
      <c r="B22" s="17" t="s">
        <v>23</v>
      </c>
      <c r="C22" s="18"/>
      <c r="D22" s="18"/>
      <c r="E22" s="18"/>
      <c r="F22" s="18"/>
      <c r="G22" s="18"/>
      <c r="H22" s="18"/>
      <c r="I22" s="9"/>
    </row>
    <row r="23" spans="1:9" s="32" customFormat="1" ht="18" customHeight="1">
      <c r="A23" s="12">
        <v>16</v>
      </c>
      <c r="B23" s="16" t="s">
        <v>24</v>
      </c>
      <c r="C23" s="31"/>
      <c r="D23" s="31"/>
      <c r="E23" s="31"/>
      <c r="F23" s="31"/>
      <c r="G23" s="31"/>
      <c r="H23" s="31"/>
      <c r="I23" s="9"/>
    </row>
    <row r="24" spans="1:9" s="32" customFormat="1" ht="18.75" customHeight="1">
      <c r="A24" s="12">
        <v>17</v>
      </c>
      <c r="B24" s="16" t="s">
        <v>25</v>
      </c>
      <c r="C24" s="31"/>
      <c r="D24" s="31"/>
      <c r="E24" s="31"/>
      <c r="F24" s="31"/>
      <c r="G24" s="31"/>
      <c r="H24" s="31"/>
      <c r="I24" s="9"/>
    </row>
    <row r="25" spans="1:9" s="32" customFormat="1" ht="18" customHeight="1">
      <c r="A25" s="12">
        <v>18</v>
      </c>
      <c r="B25" s="17" t="s">
        <v>26</v>
      </c>
      <c r="C25" s="18"/>
      <c r="D25" s="18"/>
      <c r="E25" s="18"/>
      <c r="F25" s="18"/>
      <c r="G25" s="18"/>
      <c r="H25" s="18"/>
      <c r="I25" s="9"/>
    </row>
    <row r="26" spans="1:9" s="32" customFormat="1" ht="18" customHeight="1">
      <c r="A26" s="12">
        <v>19</v>
      </c>
      <c r="B26" s="17" t="s">
        <v>27</v>
      </c>
      <c r="C26" s="18"/>
      <c r="D26" s="18"/>
      <c r="E26" s="18"/>
      <c r="F26" s="18"/>
      <c r="G26" s="18"/>
      <c r="H26" s="18"/>
      <c r="I26" s="9"/>
    </row>
    <row r="27" spans="1:9" s="32" customFormat="1" ht="21.75" customHeight="1">
      <c r="A27" s="12">
        <v>20</v>
      </c>
      <c r="B27" s="17" t="s">
        <v>28</v>
      </c>
      <c r="C27" s="18"/>
      <c r="D27" s="18"/>
      <c r="E27" s="18"/>
      <c r="F27" s="18"/>
      <c r="G27" s="18"/>
      <c r="H27" s="18"/>
      <c r="I27" s="9"/>
    </row>
    <row r="28" spans="1:9" s="32" customFormat="1" ht="16.5" customHeight="1">
      <c r="A28" s="12">
        <v>21</v>
      </c>
      <c r="B28" s="14" t="s">
        <v>29</v>
      </c>
      <c r="C28" s="1"/>
      <c r="D28" s="1"/>
      <c r="E28" s="1"/>
      <c r="F28" s="1"/>
      <c r="G28" s="1"/>
      <c r="H28" s="1"/>
      <c r="I28" s="9"/>
    </row>
    <row r="29" spans="1:9" s="32" customFormat="1" ht="32.25" customHeight="1">
      <c r="A29" s="12">
        <v>22</v>
      </c>
      <c r="B29" s="19" t="s">
        <v>30</v>
      </c>
      <c r="C29" s="20"/>
      <c r="D29" s="20"/>
      <c r="E29" s="20"/>
      <c r="F29" s="20"/>
      <c r="G29" s="20"/>
      <c r="H29" s="20"/>
      <c r="I29" s="9"/>
    </row>
    <row r="30" spans="1:9" s="32" customFormat="1" ht="15.75" customHeight="1">
      <c r="A30" s="12">
        <v>23</v>
      </c>
      <c r="B30" s="17" t="s">
        <v>31</v>
      </c>
      <c r="C30" s="18"/>
      <c r="D30" s="18"/>
      <c r="E30" s="18"/>
      <c r="F30" s="18"/>
      <c r="G30" s="18"/>
      <c r="H30" s="18"/>
      <c r="I30" s="9"/>
    </row>
    <row r="31" spans="1:9" s="32" customFormat="1" ht="18.75" customHeight="1">
      <c r="A31" s="12">
        <v>24</v>
      </c>
      <c r="B31" s="17" t="s">
        <v>32</v>
      </c>
      <c r="C31" s="18"/>
      <c r="D31" s="18"/>
      <c r="E31" s="18"/>
      <c r="F31" s="18"/>
      <c r="G31" s="18"/>
      <c r="H31" s="18"/>
      <c r="I31" s="9"/>
    </row>
    <row r="32" spans="1:9" s="32" customFormat="1" ht="18.75" customHeight="1">
      <c r="A32" s="12">
        <v>25</v>
      </c>
      <c r="B32" s="17" t="s">
        <v>33</v>
      </c>
      <c r="C32" s="18"/>
      <c r="D32" s="18"/>
      <c r="E32" s="18"/>
      <c r="F32" s="18"/>
      <c r="G32" s="18"/>
      <c r="H32" s="18"/>
      <c r="I32" s="9"/>
    </row>
    <row r="33" spans="1:9" s="32" customFormat="1" ht="31.5" customHeight="1">
      <c r="A33" s="12">
        <v>26</v>
      </c>
      <c r="B33" s="17" t="s">
        <v>34</v>
      </c>
      <c r="C33" s="18"/>
      <c r="D33" s="18"/>
      <c r="E33" s="18"/>
      <c r="F33" s="18"/>
      <c r="G33" s="18"/>
      <c r="H33" s="18"/>
      <c r="I33" s="9"/>
    </row>
    <row r="34" spans="1:9" s="32" customFormat="1" ht="18" customHeight="1">
      <c r="A34" s="12">
        <v>27</v>
      </c>
      <c r="B34" s="17" t="s">
        <v>35</v>
      </c>
      <c r="C34" s="18"/>
      <c r="D34" s="18"/>
      <c r="E34" s="18"/>
      <c r="F34" s="18"/>
      <c r="G34" s="18"/>
      <c r="H34" s="18"/>
      <c r="I34" s="9"/>
    </row>
    <row r="36" ht="12.75">
      <c r="A36" s="13" t="s">
        <v>0</v>
      </c>
    </row>
  </sheetData>
  <sheetProtection sheet="1" objects="1" scenarios="1"/>
  <mergeCells count="27">
    <mergeCell ref="B32:H32"/>
    <mergeCell ref="B33:H33"/>
    <mergeCell ref="B34:H34"/>
    <mergeCell ref="B27:H27"/>
    <mergeCell ref="B29:H29"/>
    <mergeCell ref="B30:H30"/>
    <mergeCell ref="B31:H31"/>
    <mergeCell ref="B23:H23"/>
    <mergeCell ref="B24:H24"/>
    <mergeCell ref="B25:H25"/>
    <mergeCell ref="B26:H26"/>
    <mergeCell ref="B19:H19"/>
    <mergeCell ref="B20:H20"/>
    <mergeCell ref="B21:H21"/>
    <mergeCell ref="B22:H22"/>
    <mergeCell ref="B15:H15"/>
    <mergeCell ref="B16:H16"/>
    <mergeCell ref="B17:H17"/>
    <mergeCell ref="B18:H18"/>
    <mergeCell ref="B11:H11"/>
    <mergeCell ref="B12:H12"/>
    <mergeCell ref="B13:H13"/>
    <mergeCell ref="B14:H14"/>
    <mergeCell ref="A6:I6"/>
    <mergeCell ref="B8:H8"/>
    <mergeCell ref="B9:H9"/>
    <mergeCell ref="B10:H10"/>
  </mergeCells>
  <printOptions/>
  <pageMargins left="0.75" right="0.75" top="0.8" bottom="0.7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2"/>
  <sheetViews>
    <sheetView workbookViewId="0" topLeftCell="A1">
      <selection activeCell="B3" sqref="B3"/>
    </sheetView>
  </sheetViews>
  <sheetFormatPr defaultColWidth="9.140625" defaultRowHeight="12.75"/>
  <cols>
    <col min="1" max="16384" width="9.140625" style="2" customWidth="1"/>
  </cols>
  <sheetData>
    <row r="2" spans="5:9" ht="12.75">
      <c r="E2" s="10"/>
      <c r="F2" s="10"/>
      <c r="G2" s="10"/>
      <c r="H2" s="33" t="s">
        <v>1</v>
      </c>
      <c r="I2" s="33" t="s">
        <v>2</v>
      </c>
    </row>
    <row r="3" spans="5:9" ht="12.75">
      <c r="E3" s="24" t="s">
        <v>36</v>
      </c>
      <c r="F3" s="24"/>
      <c r="G3" s="24"/>
      <c r="H3" s="34">
        <f>SUM(score1,score9,score11,score12,score13,score14,score15,score16,score17,score18,score19,score20,score22,score24,score27)</f>
        <v>0</v>
      </c>
      <c r="I3" s="34">
        <f>H3/15</f>
        <v>0</v>
      </c>
    </row>
    <row r="4" spans="5:9" ht="12.75">
      <c r="E4" s="25" t="s">
        <v>37</v>
      </c>
      <c r="F4" s="25"/>
      <c r="G4" s="25"/>
      <c r="H4" s="34">
        <f>SUM(score3,score4,score5,score6,score7,score10,score21,score23)</f>
        <v>0</v>
      </c>
      <c r="I4" s="34">
        <f>H4/8</f>
        <v>0</v>
      </c>
    </row>
    <row r="5" spans="5:9" ht="12.75">
      <c r="E5" s="25" t="s">
        <v>38</v>
      </c>
      <c r="F5" s="25"/>
      <c r="G5" s="25"/>
      <c r="H5" s="34">
        <f>SUM(score2,score8,100-score25,100-score26)</f>
        <v>200</v>
      </c>
      <c r="I5" s="34">
        <f>H5/4</f>
        <v>50</v>
      </c>
    </row>
    <row r="6" spans="5:9" ht="12.75">
      <c r="E6" s="21" t="s">
        <v>39</v>
      </c>
      <c r="F6" s="22"/>
      <c r="G6" s="23"/>
      <c r="H6" s="35"/>
      <c r="I6" s="36">
        <f>SUM(H3:H5)/27</f>
        <v>7.407407407407407</v>
      </c>
    </row>
    <row r="7" spans="5:9" ht="12.75">
      <c r="E7" s="10"/>
      <c r="F7" s="10"/>
      <c r="G7" s="10"/>
      <c r="H7" s="10"/>
      <c r="I7" s="10"/>
    </row>
    <row r="22" ht="12.75">
      <c r="A22" s="13" t="s">
        <v>0</v>
      </c>
    </row>
  </sheetData>
  <sheetProtection sheet="1" objects="1" scenarios="1"/>
  <mergeCells count="4">
    <mergeCell ref="E6:G6"/>
    <mergeCell ref="E3:G3"/>
    <mergeCell ref="E4:G4"/>
    <mergeCell ref="E5:G5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haiji</dc:creator>
  <cp:keywords/>
  <dc:description/>
  <cp:lastModifiedBy>gogels</cp:lastModifiedBy>
  <cp:lastPrinted>2008-01-16T17:05:33Z</cp:lastPrinted>
  <dcterms:created xsi:type="dcterms:W3CDTF">2007-02-15T21:36:15Z</dcterms:created>
  <dcterms:modified xsi:type="dcterms:W3CDTF">2008-01-16T19:44:56Z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